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odeName="ThisWorkbook" autoCompressPictures="0"/>
  <bookViews>
    <workbookView xWindow="80" yWindow="-20" windowWidth="33320" windowHeight="18640" activeTab="1"/>
  </bookViews>
  <sheets>
    <sheet name="summary" sheetId="12" r:id="rId1"/>
    <sheet name="Laccase" sheetId="7" r:id="rId2"/>
    <sheet name="Perox" sheetId="6" r:id="rId3"/>
  </sheets>
  <definedNames>
    <definedName name="_xlnm._FilterDatabase" localSheetId="0" hidden="1">summary!$A$1:$G$378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J125" i="7"/>
  <c r="AJ124"/>
  <c r="AJ123"/>
  <c r="AJ122"/>
  <c r="AJ121"/>
  <c r="AJ112"/>
  <c r="AJ111"/>
  <c r="AJ110"/>
  <c r="AJ109"/>
  <c r="AJ108"/>
  <c r="AJ99"/>
  <c r="AJ98"/>
  <c r="AJ97"/>
  <c r="AJ96"/>
  <c r="AJ95"/>
  <c r="AJ86"/>
  <c r="AJ85"/>
  <c r="AJ84"/>
  <c r="AJ83"/>
  <c r="AJ82"/>
  <c r="AJ73"/>
  <c r="AJ72"/>
  <c r="AJ71"/>
  <c r="AJ70"/>
  <c r="AJ69"/>
  <c r="AJ60"/>
  <c r="AJ59"/>
  <c r="AJ58"/>
  <c r="AJ57"/>
  <c r="AJ56"/>
  <c r="AJ47"/>
  <c r="AJ46"/>
  <c r="AJ45"/>
  <c r="AJ44"/>
  <c r="AJ43"/>
  <c r="AJ34"/>
  <c r="AJ33"/>
  <c r="AJ32"/>
  <c r="AJ31"/>
  <c r="AJ30"/>
  <c r="AJ21"/>
  <c r="AJ20"/>
  <c r="AJ19"/>
  <c r="AJ18"/>
  <c r="AJ17"/>
  <c r="AJ8"/>
  <c r="AJ7"/>
  <c r="AJ6"/>
  <c r="AJ5"/>
  <c r="AJ4"/>
  <c r="AA125"/>
  <c r="AA124"/>
  <c r="AA123"/>
  <c r="AA122"/>
  <c r="AA121"/>
  <c r="AA112"/>
  <c r="AA111"/>
  <c r="AA110"/>
  <c r="AA109"/>
  <c r="AA108"/>
  <c r="AA99"/>
  <c r="AA98"/>
  <c r="AA97"/>
  <c r="AA96"/>
  <c r="AA95"/>
  <c r="AA86"/>
  <c r="AA85"/>
  <c r="AA84"/>
  <c r="AA83"/>
  <c r="AA82"/>
  <c r="AA73"/>
  <c r="AA72"/>
  <c r="AA71"/>
  <c r="AA70"/>
  <c r="AA69"/>
  <c r="AB125"/>
  <c r="AC125"/>
  <c r="AD125"/>
  <c r="AE125"/>
  <c r="AH125"/>
  <c r="AB124"/>
  <c r="AC124"/>
  <c r="AD124"/>
  <c r="AE124"/>
  <c r="AH124"/>
  <c r="AB123"/>
  <c r="AC123"/>
  <c r="AD123"/>
  <c r="AE123"/>
  <c r="AH123"/>
  <c r="AB122"/>
  <c r="AC122"/>
  <c r="AD122"/>
  <c r="AE122"/>
  <c r="AH122"/>
  <c r="AB121"/>
  <c r="AC121"/>
  <c r="AD121"/>
  <c r="AE121"/>
  <c r="AH121"/>
  <c r="AB112"/>
  <c r="AC112"/>
  <c r="AD112"/>
  <c r="AE112"/>
  <c r="AH112"/>
  <c r="AB111"/>
  <c r="AC111"/>
  <c r="AD111"/>
  <c r="AE111"/>
  <c r="AH111"/>
  <c r="AB110"/>
  <c r="AC110"/>
  <c r="AD110"/>
  <c r="AE110"/>
  <c r="AH110"/>
  <c r="AB109"/>
  <c r="AC109"/>
  <c r="AD109"/>
  <c r="AE109"/>
  <c r="AH109"/>
  <c r="AB108"/>
  <c r="AC108"/>
  <c r="AD108"/>
  <c r="AE108"/>
  <c r="AH108"/>
  <c r="AB99"/>
  <c r="AC99"/>
  <c r="AD99"/>
  <c r="AE99"/>
  <c r="AH99"/>
  <c r="AB98"/>
  <c r="AC98"/>
  <c r="AD98"/>
  <c r="AE98"/>
  <c r="AH98"/>
  <c r="AB97"/>
  <c r="AC97"/>
  <c r="AD97"/>
  <c r="AE97"/>
  <c r="AH97"/>
  <c r="AB96"/>
  <c r="AC96"/>
  <c r="AD96"/>
  <c r="AE96"/>
  <c r="AH96"/>
  <c r="AB95"/>
  <c r="AC95"/>
  <c r="AD95"/>
  <c r="AE95"/>
  <c r="AH95"/>
  <c r="AB86"/>
  <c r="AC86"/>
  <c r="AD86"/>
  <c r="AE86"/>
  <c r="AH86"/>
  <c r="AB85"/>
  <c r="AC85"/>
  <c r="AD85"/>
  <c r="AE85"/>
  <c r="AH85"/>
  <c r="AB84"/>
  <c r="AC84"/>
  <c r="AD84"/>
  <c r="AE84"/>
  <c r="AH84"/>
  <c r="AB83"/>
  <c r="AC83"/>
  <c r="AD83"/>
  <c r="AE83"/>
  <c r="AH83"/>
  <c r="AB82"/>
  <c r="AC82"/>
  <c r="AD82"/>
  <c r="AE82"/>
  <c r="AH82"/>
  <c r="AB73"/>
  <c r="AC73"/>
  <c r="AD73"/>
  <c r="AE73"/>
  <c r="AH73"/>
  <c r="AB72"/>
  <c r="AC72"/>
  <c r="AD72"/>
  <c r="AE72"/>
  <c r="AH72"/>
  <c r="AB71"/>
  <c r="AC71"/>
  <c r="AD71"/>
  <c r="AE71"/>
  <c r="AH71"/>
  <c r="AB70"/>
  <c r="AC70"/>
  <c r="AD70"/>
  <c r="AE70"/>
  <c r="AH70"/>
  <c r="AB69"/>
  <c r="AC69"/>
  <c r="AD69"/>
  <c r="AE69"/>
  <c r="AH69"/>
  <c r="AB60"/>
  <c r="AC60"/>
  <c r="AD60"/>
  <c r="AE60"/>
  <c r="AH60"/>
  <c r="AB59"/>
  <c r="AC59"/>
  <c r="AD59"/>
  <c r="AE59"/>
  <c r="AH59"/>
  <c r="AB58"/>
  <c r="AC58"/>
  <c r="AD58"/>
  <c r="AE58"/>
  <c r="AH58"/>
  <c r="AB57"/>
  <c r="AC57"/>
  <c r="AD57"/>
  <c r="AE57"/>
  <c r="AH57"/>
  <c r="AB56"/>
  <c r="AC56"/>
  <c r="AD56"/>
  <c r="AE56"/>
  <c r="AH56"/>
  <c r="AA57"/>
  <c r="AA58"/>
  <c r="AA59"/>
  <c r="AA60"/>
  <c r="AA56"/>
  <c r="Y54"/>
  <c r="Y67"/>
  <c r="Y80"/>
  <c r="Y93"/>
  <c r="Y106"/>
  <c r="Y119"/>
  <c r="X54"/>
  <c r="X67"/>
  <c r="X80"/>
  <c r="X93"/>
  <c r="X106"/>
  <c r="X119"/>
  <c r="W54"/>
  <c r="W67"/>
  <c r="W80"/>
  <c r="W93"/>
  <c r="W106"/>
  <c r="W119"/>
  <c r="V54"/>
  <c r="V67"/>
  <c r="V80"/>
  <c r="V93"/>
  <c r="V106"/>
  <c r="V119"/>
  <c r="U54"/>
  <c r="U67"/>
  <c r="U80"/>
  <c r="U93"/>
  <c r="U106"/>
  <c r="U119"/>
  <c r="T54"/>
  <c r="T67"/>
  <c r="T80"/>
  <c r="T93"/>
  <c r="T106"/>
  <c r="T119"/>
  <c r="S54"/>
  <c r="S67"/>
  <c r="S80"/>
  <c r="S93"/>
  <c r="S106"/>
  <c r="S119"/>
  <c r="R54"/>
  <c r="R67"/>
  <c r="R80"/>
  <c r="R93"/>
  <c r="R106"/>
  <c r="R119"/>
  <c r="Q54"/>
  <c r="Q67"/>
  <c r="Q80"/>
  <c r="Q93"/>
  <c r="Q106"/>
  <c r="Q119"/>
  <c r="P54"/>
  <c r="P67"/>
  <c r="P80"/>
  <c r="P93"/>
  <c r="P106"/>
  <c r="P119"/>
  <c r="L51"/>
  <c r="L53"/>
  <c r="L52"/>
  <c r="Y43"/>
  <c r="AB47"/>
  <c r="B51"/>
  <c r="B53"/>
  <c r="B52"/>
  <c r="O43"/>
  <c r="O51"/>
  <c r="AC47"/>
  <c r="K51"/>
  <c r="K53"/>
  <c r="K52"/>
  <c r="X43"/>
  <c r="X51"/>
  <c r="AD47"/>
  <c r="AE47"/>
  <c r="AH47"/>
  <c r="J51"/>
  <c r="J53"/>
  <c r="J52"/>
  <c r="W43"/>
  <c r="AB46"/>
  <c r="AC46"/>
  <c r="I51"/>
  <c r="I53"/>
  <c r="I52"/>
  <c r="V43"/>
  <c r="V51"/>
  <c r="AD46"/>
  <c r="AE46"/>
  <c r="AH46"/>
  <c r="H51"/>
  <c r="H53"/>
  <c r="H52"/>
  <c r="U43"/>
  <c r="AB45"/>
  <c r="AC45"/>
  <c r="G51"/>
  <c r="G53"/>
  <c r="G52"/>
  <c r="T43"/>
  <c r="T51"/>
  <c r="AD45"/>
  <c r="AE45"/>
  <c r="AH45"/>
  <c r="F51"/>
  <c r="F53"/>
  <c r="F52"/>
  <c r="S43"/>
  <c r="AB44"/>
  <c r="AC44"/>
  <c r="E51"/>
  <c r="E53"/>
  <c r="E52"/>
  <c r="R43"/>
  <c r="R51"/>
  <c r="AD44"/>
  <c r="AE44"/>
  <c r="AH44"/>
  <c r="D51"/>
  <c r="D53"/>
  <c r="D52"/>
  <c r="Q43"/>
  <c r="AB43"/>
  <c r="AC43"/>
  <c r="C51"/>
  <c r="C53"/>
  <c r="C52"/>
  <c r="P43"/>
  <c r="P51"/>
  <c r="AD43"/>
  <c r="AE43"/>
  <c r="AH43"/>
  <c r="L38"/>
  <c r="L40"/>
  <c r="L39"/>
  <c r="Y30"/>
  <c r="AB34"/>
  <c r="B38"/>
  <c r="B40"/>
  <c r="B39"/>
  <c r="O30"/>
  <c r="O38"/>
  <c r="AC34"/>
  <c r="K38"/>
  <c r="K40"/>
  <c r="K39"/>
  <c r="X30"/>
  <c r="X38"/>
  <c r="AD34"/>
  <c r="AE34"/>
  <c r="AH34"/>
  <c r="J38"/>
  <c r="J40"/>
  <c r="J39"/>
  <c r="W30"/>
  <c r="AB33"/>
  <c r="AC33"/>
  <c r="I38"/>
  <c r="I40"/>
  <c r="I39"/>
  <c r="V30"/>
  <c r="V38"/>
  <c r="AD33"/>
  <c r="AE33"/>
  <c r="AH33"/>
  <c r="H38"/>
  <c r="H40"/>
  <c r="H39"/>
  <c r="U30"/>
  <c r="AB32"/>
  <c r="AC32"/>
  <c r="G38"/>
  <c r="G40"/>
  <c r="G39"/>
  <c r="T30"/>
  <c r="T38"/>
  <c r="AD32"/>
  <c r="AE32"/>
  <c r="AH32"/>
  <c r="F38"/>
  <c r="F40"/>
  <c r="F39"/>
  <c r="S30"/>
  <c r="AB31"/>
  <c r="AC31"/>
  <c r="E38"/>
  <c r="E40"/>
  <c r="E39"/>
  <c r="R30"/>
  <c r="R38"/>
  <c r="AD31"/>
  <c r="AE31"/>
  <c r="AH31"/>
  <c r="D38"/>
  <c r="D40"/>
  <c r="D39"/>
  <c r="Q30"/>
  <c r="AB30"/>
  <c r="AC30"/>
  <c r="C38"/>
  <c r="C40"/>
  <c r="C39"/>
  <c r="P30"/>
  <c r="P38"/>
  <c r="AD30"/>
  <c r="AE30"/>
  <c r="AH30"/>
  <c r="B25"/>
  <c r="B27"/>
  <c r="B26"/>
  <c r="O17"/>
  <c r="O25"/>
  <c r="AC21"/>
  <c r="AC20"/>
  <c r="AC19"/>
  <c r="AC18"/>
  <c r="AC17"/>
  <c r="B12"/>
  <c r="B14"/>
  <c r="B13"/>
  <c r="O4"/>
  <c r="O12"/>
  <c r="AC4"/>
  <c r="AC8"/>
  <c r="AC7"/>
  <c r="AC6"/>
  <c r="AC5"/>
  <c r="L25"/>
  <c r="L27"/>
  <c r="L26"/>
  <c r="Y17"/>
  <c r="AB21"/>
  <c r="K25"/>
  <c r="K27"/>
  <c r="K26"/>
  <c r="X17"/>
  <c r="X25"/>
  <c r="AD21"/>
  <c r="AE21"/>
  <c r="AH21"/>
  <c r="J25"/>
  <c r="J27"/>
  <c r="J26"/>
  <c r="W17"/>
  <c r="AB20"/>
  <c r="I25"/>
  <c r="I27"/>
  <c r="I26"/>
  <c r="V17"/>
  <c r="V25"/>
  <c r="AD20"/>
  <c r="AE20"/>
  <c r="AH20"/>
  <c r="H25"/>
  <c r="H27"/>
  <c r="H26"/>
  <c r="U17"/>
  <c r="AB19"/>
  <c r="G25"/>
  <c r="G27"/>
  <c r="G26"/>
  <c r="T17"/>
  <c r="T25"/>
  <c r="AD19"/>
  <c r="AE19"/>
  <c r="AH19"/>
  <c r="F25"/>
  <c r="F27"/>
  <c r="F26"/>
  <c r="S17"/>
  <c r="AB18"/>
  <c r="E25"/>
  <c r="E27"/>
  <c r="E26"/>
  <c r="R17"/>
  <c r="R25"/>
  <c r="AD18"/>
  <c r="AE18"/>
  <c r="AH18"/>
  <c r="D25"/>
  <c r="D27"/>
  <c r="D26"/>
  <c r="Q17"/>
  <c r="AB17"/>
  <c r="C25"/>
  <c r="C27"/>
  <c r="C26"/>
  <c r="P17"/>
  <c r="P25"/>
  <c r="AD17"/>
  <c r="AE17"/>
  <c r="AH17"/>
  <c r="J12"/>
  <c r="J14"/>
  <c r="J13"/>
  <c r="W4"/>
  <c r="AB7"/>
  <c r="I12"/>
  <c r="I14"/>
  <c r="I13"/>
  <c r="V4"/>
  <c r="V12"/>
  <c r="AD7"/>
  <c r="AE7"/>
  <c r="AH7"/>
  <c r="L12"/>
  <c r="L14"/>
  <c r="L13"/>
  <c r="Y4"/>
  <c r="AB8"/>
  <c r="K12"/>
  <c r="K14"/>
  <c r="K13"/>
  <c r="X4"/>
  <c r="X12"/>
  <c r="AD8"/>
  <c r="AE8"/>
  <c r="AH8"/>
  <c r="F12"/>
  <c r="F14"/>
  <c r="F13"/>
  <c r="S4"/>
  <c r="AB5"/>
  <c r="E12"/>
  <c r="E14"/>
  <c r="E13"/>
  <c r="R4"/>
  <c r="R12"/>
  <c r="AD5"/>
  <c r="AE5"/>
  <c r="H12"/>
  <c r="H14"/>
  <c r="H13"/>
  <c r="U4"/>
  <c r="AB6"/>
  <c r="G12"/>
  <c r="G14"/>
  <c r="G13"/>
  <c r="T4"/>
  <c r="T12"/>
  <c r="AD6"/>
  <c r="AE6"/>
  <c r="D12"/>
  <c r="D14"/>
  <c r="D13"/>
  <c r="Q4"/>
  <c r="AB4"/>
  <c r="C12"/>
  <c r="C14"/>
  <c r="C13"/>
  <c r="P4"/>
  <c r="P12"/>
  <c r="AD4"/>
  <c r="AE4"/>
  <c r="K129"/>
  <c r="K131"/>
  <c r="K130"/>
  <c r="X121"/>
  <c r="B129"/>
  <c r="B131"/>
  <c r="B130"/>
  <c r="O121"/>
  <c r="J129"/>
  <c r="J131"/>
  <c r="J130"/>
  <c r="W121"/>
  <c r="H129"/>
  <c r="H131"/>
  <c r="H130"/>
  <c r="U121"/>
  <c r="G129"/>
  <c r="G131"/>
  <c r="G130"/>
  <c r="T121"/>
  <c r="E129"/>
  <c r="E131"/>
  <c r="E130"/>
  <c r="R121"/>
  <c r="D129"/>
  <c r="D131"/>
  <c r="D130"/>
  <c r="Q121"/>
  <c r="K116"/>
  <c r="K118"/>
  <c r="K117"/>
  <c r="X108"/>
  <c r="B116"/>
  <c r="B118"/>
  <c r="B117"/>
  <c r="O108"/>
  <c r="J116"/>
  <c r="J118"/>
  <c r="J117"/>
  <c r="W108"/>
  <c r="H116"/>
  <c r="H118"/>
  <c r="H117"/>
  <c r="U108"/>
  <c r="G116"/>
  <c r="G118"/>
  <c r="G117"/>
  <c r="T108"/>
  <c r="E116"/>
  <c r="E118"/>
  <c r="E117"/>
  <c r="R108"/>
  <c r="D116"/>
  <c r="D118"/>
  <c r="D117"/>
  <c r="Q108"/>
  <c r="K103"/>
  <c r="K105"/>
  <c r="K104"/>
  <c r="X95"/>
  <c r="B103"/>
  <c r="B105"/>
  <c r="B104"/>
  <c r="O95"/>
  <c r="J103"/>
  <c r="J105"/>
  <c r="J104"/>
  <c r="W95"/>
  <c r="H103"/>
  <c r="H105"/>
  <c r="H104"/>
  <c r="U95"/>
  <c r="G103"/>
  <c r="G105"/>
  <c r="G104"/>
  <c r="T95"/>
  <c r="E103"/>
  <c r="E105"/>
  <c r="E104"/>
  <c r="R95"/>
  <c r="D103"/>
  <c r="D105"/>
  <c r="D104"/>
  <c r="Q95"/>
  <c r="K90"/>
  <c r="K92"/>
  <c r="K91"/>
  <c r="X82"/>
  <c r="B90"/>
  <c r="B92"/>
  <c r="B91"/>
  <c r="O82"/>
  <c r="J90"/>
  <c r="J92"/>
  <c r="J91"/>
  <c r="W82"/>
  <c r="H90"/>
  <c r="H92"/>
  <c r="H91"/>
  <c r="U82"/>
  <c r="G90"/>
  <c r="G92"/>
  <c r="G91"/>
  <c r="T82"/>
  <c r="E90"/>
  <c r="E92"/>
  <c r="E91"/>
  <c r="R82"/>
  <c r="D90"/>
  <c r="D92"/>
  <c r="D91"/>
  <c r="Q82"/>
  <c r="K77"/>
  <c r="K79"/>
  <c r="K78"/>
  <c r="X69"/>
  <c r="B77"/>
  <c r="B79"/>
  <c r="B78"/>
  <c r="O69"/>
  <c r="J77"/>
  <c r="J79"/>
  <c r="J78"/>
  <c r="W69"/>
  <c r="H77"/>
  <c r="H79"/>
  <c r="H78"/>
  <c r="U69"/>
  <c r="G77"/>
  <c r="G79"/>
  <c r="G78"/>
  <c r="T69"/>
  <c r="E77"/>
  <c r="E79"/>
  <c r="E78"/>
  <c r="R69"/>
  <c r="D77"/>
  <c r="D79"/>
  <c r="D78"/>
  <c r="Q69"/>
  <c r="K64"/>
  <c r="K66"/>
  <c r="K65"/>
  <c r="X56"/>
  <c r="B64"/>
  <c r="B66"/>
  <c r="B65"/>
  <c r="O56"/>
  <c r="J64"/>
  <c r="J66"/>
  <c r="J65"/>
  <c r="W56"/>
  <c r="H64"/>
  <c r="H66"/>
  <c r="H65"/>
  <c r="U56"/>
  <c r="G64"/>
  <c r="G66"/>
  <c r="G65"/>
  <c r="T56"/>
  <c r="E64"/>
  <c r="E66"/>
  <c r="E65"/>
  <c r="R56"/>
  <c r="D64"/>
  <c r="D66"/>
  <c r="D65"/>
  <c r="Q56"/>
  <c r="AH6"/>
  <c r="AH5"/>
  <c r="AH4"/>
  <c r="L93"/>
  <c r="L106"/>
  <c r="L119"/>
  <c r="K93"/>
  <c r="K106"/>
  <c r="K119"/>
  <c r="J93"/>
  <c r="J106"/>
  <c r="J119"/>
  <c r="I93"/>
  <c r="I106"/>
  <c r="I119"/>
  <c r="H93"/>
  <c r="H106"/>
  <c r="H119"/>
  <c r="G93"/>
  <c r="G106"/>
  <c r="G119"/>
  <c r="F93"/>
  <c r="F106"/>
  <c r="F119"/>
  <c r="E93"/>
  <c r="E106"/>
  <c r="E119"/>
  <c r="D93"/>
  <c r="D106"/>
  <c r="D119"/>
  <c r="L129"/>
  <c r="L131"/>
  <c r="L130"/>
  <c r="Y121"/>
  <c r="Y129"/>
  <c r="Y131"/>
  <c r="X129"/>
  <c r="X131"/>
  <c r="W129"/>
  <c r="W131"/>
  <c r="I129"/>
  <c r="I131"/>
  <c r="I130"/>
  <c r="V121"/>
  <c r="V129"/>
  <c r="V131"/>
  <c r="U129"/>
  <c r="U131"/>
  <c r="T129"/>
  <c r="T131"/>
  <c r="F129"/>
  <c r="F131"/>
  <c r="F130"/>
  <c r="S121"/>
  <c r="S129"/>
  <c r="S131"/>
  <c r="R129"/>
  <c r="R131"/>
  <c r="Q129"/>
  <c r="Q131"/>
  <c r="C129"/>
  <c r="C131"/>
  <c r="C130"/>
  <c r="P121"/>
  <c r="P129"/>
  <c r="P131"/>
  <c r="O129"/>
  <c r="O131"/>
  <c r="A129"/>
  <c r="A131"/>
  <c r="A130"/>
  <c r="N121"/>
  <c r="N129"/>
  <c r="N131"/>
  <c r="Y130"/>
  <c r="X130"/>
  <c r="W130"/>
  <c r="V130"/>
  <c r="U130"/>
  <c r="T130"/>
  <c r="S130"/>
  <c r="R130"/>
  <c r="Q130"/>
  <c r="P130"/>
  <c r="O130"/>
  <c r="N130"/>
  <c r="Y128"/>
  <c r="X128"/>
  <c r="W128"/>
  <c r="V128"/>
  <c r="U128"/>
  <c r="T128"/>
  <c r="S128"/>
  <c r="R128"/>
  <c r="Q128"/>
  <c r="P128"/>
  <c r="O128"/>
  <c r="N128"/>
  <c r="Y127"/>
  <c r="X127"/>
  <c r="W127"/>
  <c r="V127"/>
  <c r="U127"/>
  <c r="T127"/>
  <c r="S127"/>
  <c r="R127"/>
  <c r="Q127"/>
  <c r="P127"/>
  <c r="O127"/>
  <c r="N127"/>
  <c r="Y126"/>
  <c r="X126"/>
  <c r="W126"/>
  <c r="V126"/>
  <c r="U126"/>
  <c r="T126"/>
  <c r="S126"/>
  <c r="R126"/>
  <c r="Q126"/>
  <c r="P126"/>
  <c r="O126"/>
  <c r="N126"/>
  <c r="Y125"/>
  <c r="X125"/>
  <c r="W125"/>
  <c r="V125"/>
  <c r="U125"/>
  <c r="T125"/>
  <c r="S125"/>
  <c r="R125"/>
  <c r="Q125"/>
  <c r="P125"/>
  <c r="O125"/>
  <c r="N125"/>
  <c r="Y124"/>
  <c r="X124"/>
  <c r="W124"/>
  <c r="V124"/>
  <c r="U124"/>
  <c r="T124"/>
  <c r="S124"/>
  <c r="R124"/>
  <c r="Q124"/>
  <c r="P124"/>
  <c r="O124"/>
  <c r="N124"/>
  <c r="Y123"/>
  <c r="X123"/>
  <c r="W123"/>
  <c r="V123"/>
  <c r="U123"/>
  <c r="T123"/>
  <c r="S123"/>
  <c r="R123"/>
  <c r="Q123"/>
  <c r="P123"/>
  <c r="O123"/>
  <c r="N123"/>
  <c r="Y122"/>
  <c r="X122"/>
  <c r="W122"/>
  <c r="V122"/>
  <c r="U122"/>
  <c r="T122"/>
  <c r="S122"/>
  <c r="R122"/>
  <c r="Q122"/>
  <c r="P122"/>
  <c r="O122"/>
  <c r="N122"/>
  <c r="L116"/>
  <c r="L118"/>
  <c r="L117"/>
  <c r="Y108"/>
  <c r="Y116"/>
  <c r="Y118"/>
  <c r="X116"/>
  <c r="X118"/>
  <c r="W116"/>
  <c r="W118"/>
  <c r="I116"/>
  <c r="I118"/>
  <c r="I117"/>
  <c r="V108"/>
  <c r="V116"/>
  <c r="V118"/>
  <c r="U116"/>
  <c r="U118"/>
  <c r="T116"/>
  <c r="T118"/>
  <c r="F116"/>
  <c r="F118"/>
  <c r="F117"/>
  <c r="S108"/>
  <c r="S116"/>
  <c r="S118"/>
  <c r="R116"/>
  <c r="R118"/>
  <c r="Q116"/>
  <c r="Q118"/>
  <c r="C116"/>
  <c r="C118"/>
  <c r="C117"/>
  <c r="P108"/>
  <c r="P116"/>
  <c r="P118"/>
  <c r="O116"/>
  <c r="O118"/>
  <c r="A116"/>
  <c r="A118"/>
  <c r="A117"/>
  <c r="N108"/>
  <c r="N116"/>
  <c r="N118"/>
  <c r="Y117"/>
  <c r="X117"/>
  <c r="W117"/>
  <c r="V117"/>
  <c r="U117"/>
  <c r="T117"/>
  <c r="S117"/>
  <c r="R117"/>
  <c r="Q117"/>
  <c r="P117"/>
  <c r="O117"/>
  <c r="N117"/>
  <c r="Y115"/>
  <c r="X115"/>
  <c r="W115"/>
  <c r="V115"/>
  <c r="U115"/>
  <c r="T115"/>
  <c r="S115"/>
  <c r="R115"/>
  <c r="Q115"/>
  <c r="P115"/>
  <c r="O115"/>
  <c r="N115"/>
  <c r="Y114"/>
  <c r="X114"/>
  <c r="W114"/>
  <c r="V114"/>
  <c r="U114"/>
  <c r="T114"/>
  <c r="S114"/>
  <c r="R114"/>
  <c r="Q114"/>
  <c r="P114"/>
  <c r="O114"/>
  <c r="N114"/>
  <c r="Y113"/>
  <c r="X113"/>
  <c r="W113"/>
  <c r="V113"/>
  <c r="U113"/>
  <c r="T113"/>
  <c r="S113"/>
  <c r="R113"/>
  <c r="Q113"/>
  <c r="P113"/>
  <c r="O113"/>
  <c r="N113"/>
  <c r="Y112"/>
  <c r="X112"/>
  <c r="W112"/>
  <c r="V112"/>
  <c r="U112"/>
  <c r="T112"/>
  <c r="S112"/>
  <c r="R112"/>
  <c r="Q112"/>
  <c r="P112"/>
  <c r="O112"/>
  <c r="N112"/>
  <c r="Y111"/>
  <c r="X111"/>
  <c r="W111"/>
  <c r="V111"/>
  <c r="U111"/>
  <c r="T111"/>
  <c r="S111"/>
  <c r="R111"/>
  <c r="Q111"/>
  <c r="P111"/>
  <c r="O111"/>
  <c r="N111"/>
  <c r="Y110"/>
  <c r="X110"/>
  <c r="W110"/>
  <c r="V110"/>
  <c r="U110"/>
  <c r="T110"/>
  <c r="S110"/>
  <c r="R110"/>
  <c r="Q110"/>
  <c r="P110"/>
  <c r="O110"/>
  <c r="N110"/>
  <c r="Y109"/>
  <c r="X109"/>
  <c r="W109"/>
  <c r="V109"/>
  <c r="U109"/>
  <c r="T109"/>
  <c r="S109"/>
  <c r="R109"/>
  <c r="Q109"/>
  <c r="P109"/>
  <c r="O109"/>
  <c r="N109"/>
  <c r="L103"/>
  <c r="L105"/>
  <c r="L104"/>
  <c r="Y95"/>
  <c r="Y103"/>
  <c r="Y105"/>
  <c r="X103"/>
  <c r="X105"/>
  <c r="W103"/>
  <c r="W105"/>
  <c r="I103"/>
  <c r="I105"/>
  <c r="I104"/>
  <c r="V95"/>
  <c r="V103"/>
  <c r="V105"/>
  <c r="U103"/>
  <c r="U105"/>
  <c r="T103"/>
  <c r="T105"/>
  <c r="F103"/>
  <c r="F105"/>
  <c r="F104"/>
  <c r="S95"/>
  <c r="S103"/>
  <c r="S105"/>
  <c r="R103"/>
  <c r="R105"/>
  <c r="Q103"/>
  <c r="Q105"/>
  <c r="C103"/>
  <c r="C105"/>
  <c r="C104"/>
  <c r="P95"/>
  <c r="P103"/>
  <c r="P105"/>
  <c r="O103"/>
  <c r="O105"/>
  <c r="A103"/>
  <c r="A105"/>
  <c r="A104"/>
  <c r="N95"/>
  <c r="N103"/>
  <c r="N105"/>
  <c r="Y104"/>
  <c r="X104"/>
  <c r="W104"/>
  <c r="V104"/>
  <c r="U104"/>
  <c r="T104"/>
  <c r="S104"/>
  <c r="R104"/>
  <c r="Q104"/>
  <c r="P104"/>
  <c r="O104"/>
  <c r="N104"/>
  <c r="Y102"/>
  <c r="X102"/>
  <c r="W102"/>
  <c r="V102"/>
  <c r="U102"/>
  <c r="T102"/>
  <c r="S102"/>
  <c r="R102"/>
  <c r="Q102"/>
  <c r="P102"/>
  <c r="O102"/>
  <c r="N102"/>
  <c r="Y101"/>
  <c r="X101"/>
  <c r="W101"/>
  <c r="V101"/>
  <c r="U101"/>
  <c r="T101"/>
  <c r="S101"/>
  <c r="R101"/>
  <c r="Q101"/>
  <c r="P101"/>
  <c r="O101"/>
  <c r="N101"/>
  <c r="Y100"/>
  <c r="X100"/>
  <c r="W100"/>
  <c r="V100"/>
  <c r="U100"/>
  <c r="T100"/>
  <c r="S100"/>
  <c r="R100"/>
  <c r="Q100"/>
  <c r="P100"/>
  <c r="O100"/>
  <c r="N100"/>
  <c r="Y99"/>
  <c r="X99"/>
  <c r="W99"/>
  <c r="V99"/>
  <c r="U99"/>
  <c r="T99"/>
  <c r="S99"/>
  <c r="R99"/>
  <c r="Q99"/>
  <c r="P99"/>
  <c r="O99"/>
  <c r="N99"/>
  <c r="Y98"/>
  <c r="X98"/>
  <c r="W98"/>
  <c r="V98"/>
  <c r="U98"/>
  <c r="T98"/>
  <c r="S98"/>
  <c r="R98"/>
  <c r="Q98"/>
  <c r="P98"/>
  <c r="O98"/>
  <c r="N98"/>
  <c r="Y97"/>
  <c r="X97"/>
  <c r="W97"/>
  <c r="V97"/>
  <c r="U97"/>
  <c r="T97"/>
  <c r="S97"/>
  <c r="R97"/>
  <c r="Q97"/>
  <c r="P97"/>
  <c r="O97"/>
  <c r="N97"/>
  <c r="Y96"/>
  <c r="X96"/>
  <c r="W96"/>
  <c r="V96"/>
  <c r="U96"/>
  <c r="T96"/>
  <c r="S96"/>
  <c r="R96"/>
  <c r="Q96"/>
  <c r="P96"/>
  <c r="O96"/>
  <c r="N96"/>
  <c r="L90"/>
  <c r="L92"/>
  <c r="L91"/>
  <c r="Y82"/>
  <c r="Y90"/>
  <c r="Y92"/>
  <c r="X90"/>
  <c r="X92"/>
  <c r="W90"/>
  <c r="W92"/>
  <c r="I90"/>
  <c r="I92"/>
  <c r="I91"/>
  <c r="V82"/>
  <c r="V90"/>
  <c r="V92"/>
  <c r="U90"/>
  <c r="U92"/>
  <c r="T90"/>
  <c r="T92"/>
  <c r="F90"/>
  <c r="F92"/>
  <c r="F91"/>
  <c r="S82"/>
  <c r="S90"/>
  <c r="S92"/>
  <c r="R90"/>
  <c r="R92"/>
  <c r="Q90"/>
  <c r="Q92"/>
  <c r="C90"/>
  <c r="C92"/>
  <c r="C91"/>
  <c r="P82"/>
  <c r="P90"/>
  <c r="P92"/>
  <c r="O90"/>
  <c r="O92"/>
  <c r="A90"/>
  <c r="A92"/>
  <c r="A91"/>
  <c r="N82"/>
  <c r="N90"/>
  <c r="N92"/>
  <c r="Y91"/>
  <c r="X91"/>
  <c r="W91"/>
  <c r="V91"/>
  <c r="U91"/>
  <c r="T91"/>
  <c r="S91"/>
  <c r="R91"/>
  <c r="Q91"/>
  <c r="P91"/>
  <c r="O91"/>
  <c r="N91"/>
  <c r="Y89"/>
  <c r="X89"/>
  <c r="W89"/>
  <c r="V89"/>
  <c r="U89"/>
  <c r="T89"/>
  <c r="S89"/>
  <c r="R89"/>
  <c r="Q89"/>
  <c r="P89"/>
  <c r="O89"/>
  <c r="N89"/>
  <c r="Y88"/>
  <c r="X88"/>
  <c r="W88"/>
  <c r="V88"/>
  <c r="U88"/>
  <c r="T88"/>
  <c r="S88"/>
  <c r="R88"/>
  <c r="Q88"/>
  <c r="P88"/>
  <c r="O88"/>
  <c r="N88"/>
  <c r="Y87"/>
  <c r="X87"/>
  <c r="W87"/>
  <c r="V87"/>
  <c r="U87"/>
  <c r="T87"/>
  <c r="S87"/>
  <c r="R87"/>
  <c r="Q87"/>
  <c r="P87"/>
  <c r="O87"/>
  <c r="N87"/>
  <c r="Y86"/>
  <c r="X86"/>
  <c r="W86"/>
  <c r="V86"/>
  <c r="U86"/>
  <c r="T86"/>
  <c r="S86"/>
  <c r="R86"/>
  <c r="Q86"/>
  <c r="P86"/>
  <c r="O86"/>
  <c r="N86"/>
  <c r="Y85"/>
  <c r="X85"/>
  <c r="W85"/>
  <c r="V85"/>
  <c r="U85"/>
  <c r="T85"/>
  <c r="S85"/>
  <c r="R85"/>
  <c r="Q85"/>
  <c r="P85"/>
  <c r="O85"/>
  <c r="N85"/>
  <c r="Y84"/>
  <c r="X84"/>
  <c r="W84"/>
  <c r="V84"/>
  <c r="U84"/>
  <c r="T84"/>
  <c r="S84"/>
  <c r="R84"/>
  <c r="Q84"/>
  <c r="P84"/>
  <c r="O84"/>
  <c r="N84"/>
  <c r="Y83"/>
  <c r="X83"/>
  <c r="W83"/>
  <c r="V83"/>
  <c r="U83"/>
  <c r="T83"/>
  <c r="S83"/>
  <c r="R83"/>
  <c r="Q83"/>
  <c r="P83"/>
  <c r="O83"/>
  <c r="N83"/>
  <c r="L77"/>
  <c r="L79"/>
  <c r="L78"/>
  <c r="Y69"/>
  <c r="Y77"/>
  <c r="Y79"/>
  <c r="X77"/>
  <c r="X79"/>
  <c r="W77"/>
  <c r="W79"/>
  <c r="I77"/>
  <c r="I79"/>
  <c r="I78"/>
  <c r="V69"/>
  <c r="V77"/>
  <c r="V79"/>
  <c r="U77"/>
  <c r="U79"/>
  <c r="T77"/>
  <c r="T79"/>
  <c r="F77"/>
  <c r="F79"/>
  <c r="F78"/>
  <c r="S69"/>
  <c r="S77"/>
  <c r="S79"/>
  <c r="R77"/>
  <c r="R79"/>
  <c r="Q77"/>
  <c r="Q79"/>
  <c r="C77"/>
  <c r="C79"/>
  <c r="C78"/>
  <c r="P69"/>
  <c r="P77"/>
  <c r="P79"/>
  <c r="O77"/>
  <c r="O79"/>
  <c r="A77"/>
  <c r="A79"/>
  <c r="A78"/>
  <c r="N69"/>
  <c r="N77"/>
  <c r="N79"/>
  <c r="Y78"/>
  <c r="X78"/>
  <c r="W78"/>
  <c r="V78"/>
  <c r="U78"/>
  <c r="T78"/>
  <c r="S78"/>
  <c r="R78"/>
  <c r="Q78"/>
  <c r="P78"/>
  <c r="O78"/>
  <c r="N78"/>
  <c r="Y76"/>
  <c r="X76"/>
  <c r="W76"/>
  <c r="V76"/>
  <c r="U76"/>
  <c r="T76"/>
  <c r="S76"/>
  <c r="R76"/>
  <c r="Q76"/>
  <c r="P76"/>
  <c r="O76"/>
  <c r="N76"/>
  <c r="Y75"/>
  <c r="X75"/>
  <c r="W75"/>
  <c r="V75"/>
  <c r="U75"/>
  <c r="T75"/>
  <c r="S75"/>
  <c r="R75"/>
  <c r="Q75"/>
  <c r="P75"/>
  <c r="O75"/>
  <c r="N75"/>
  <c r="Y74"/>
  <c r="X74"/>
  <c r="W74"/>
  <c r="V74"/>
  <c r="U74"/>
  <c r="T74"/>
  <c r="S74"/>
  <c r="R74"/>
  <c r="Q74"/>
  <c r="P74"/>
  <c r="O74"/>
  <c r="N74"/>
  <c r="Y73"/>
  <c r="X73"/>
  <c r="W73"/>
  <c r="V73"/>
  <c r="U73"/>
  <c r="T73"/>
  <c r="S73"/>
  <c r="R73"/>
  <c r="Q73"/>
  <c r="P73"/>
  <c r="O73"/>
  <c r="N73"/>
  <c r="Y72"/>
  <c r="X72"/>
  <c r="W72"/>
  <c r="V72"/>
  <c r="U72"/>
  <c r="T72"/>
  <c r="S72"/>
  <c r="R72"/>
  <c r="Q72"/>
  <c r="P72"/>
  <c r="O72"/>
  <c r="N72"/>
  <c r="Y71"/>
  <c r="X71"/>
  <c r="W71"/>
  <c r="V71"/>
  <c r="U71"/>
  <c r="T71"/>
  <c r="S71"/>
  <c r="R71"/>
  <c r="Q71"/>
  <c r="P71"/>
  <c r="O71"/>
  <c r="N71"/>
  <c r="Y70"/>
  <c r="X70"/>
  <c r="W70"/>
  <c r="V70"/>
  <c r="U70"/>
  <c r="T70"/>
  <c r="S70"/>
  <c r="R70"/>
  <c r="Q70"/>
  <c r="P70"/>
  <c r="O70"/>
  <c r="N70"/>
  <c r="L64"/>
  <c r="L66"/>
  <c r="L65"/>
  <c r="Y56"/>
  <c r="Y64"/>
  <c r="Y66"/>
  <c r="X64"/>
  <c r="X66"/>
  <c r="W64"/>
  <c r="W66"/>
  <c r="I64"/>
  <c r="I66"/>
  <c r="I65"/>
  <c r="V56"/>
  <c r="V64"/>
  <c r="V66"/>
  <c r="U64"/>
  <c r="U66"/>
  <c r="T64"/>
  <c r="T66"/>
  <c r="F64"/>
  <c r="F66"/>
  <c r="F65"/>
  <c r="S56"/>
  <c r="S64"/>
  <c r="S66"/>
  <c r="R64"/>
  <c r="R66"/>
  <c r="Q64"/>
  <c r="Q66"/>
  <c r="C64"/>
  <c r="C66"/>
  <c r="C65"/>
  <c r="P56"/>
  <c r="P64"/>
  <c r="P66"/>
  <c r="O64"/>
  <c r="O66"/>
  <c r="A64"/>
  <c r="A66"/>
  <c r="A65"/>
  <c r="N56"/>
  <c r="N64"/>
  <c r="N66"/>
  <c r="Y65"/>
  <c r="X65"/>
  <c r="W65"/>
  <c r="V65"/>
  <c r="U65"/>
  <c r="T65"/>
  <c r="S65"/>
  <c r="R65"/>
  <c r="Q65"/>
  <c r="P65"/>
  <c r="O65"/>
  <c r="N65"/>
  <c r="Y63"/>
  <c r="X63"/>
  <c r="W63"/>
  <c r="V63"/>
  <c r="U63"/>
  <c r="T63"/>
  <c r="S63"/>
  <c r="R63"/>
  <c r="Q63"/>
  <c r="P63"/>
  <c r="O63"/>
  <c r="N63"/>
  <c r="Y62"/>
  <c r="X62"/>
  <c r="W62"/>
  <c r="V62"/>
  <c r="U62"/>
  <c r="T62"/>
  <c r="S62"/>
  <c r="R62"/>
  <c r="Q62"/>
  <c r="P62"/>
  <c r="O62"/>
  <c r="N62"/>
  <c r="Y61"/>
  <c r="X61"/>
  <c r="W61"/>
  <c r="V61"/>
  <c r="U61"/>
  <c r="T61"/>
  <c r="S61"/>
  <c r="R61"/>
  <c r="Q61"/>
  <c r="P61"/>
  <c r="O61"/>
  <c r="N61"/>
  <c r="Y60"/>
  <c r="X60"/>
  <c r="W60"/>
  <c r="V60"/>
  <c r="U60"/>
  <c r="T60"/>
  <c r="S60"/>
  <c r="R60"/>
  <c r="Q60"/>
  <c r="P60"/>
  <c r="O60"/>
  <c r="N60"/>
  <c r="Y59"/>
  <c r="X59"/>
  <c r="W59"/>
  <c r="V59"/>
  <c r="U59"/>
  <c r="T59"/>
  <c r="S59"/>
  <c r="R59"/>
  <c r="Q59"/>
  <c r="P59"/>
  <c r="O59"/>
  <c r="N59"/>
  <c r="Y58"/>
  <c r="X58"/>
  <c r="W58"/>
  <c r="V58"/>
  <c r="U58"/>
  <c r="T58"/>
  <c r="S58"/>
  <c r="R58"/>
  <c r="Q58"/>
  <c r="P58"/>
  <c r="O58"/>
  <c r="N58"/>
  <c r="Y57"/>
  <c r="X57"/>
  <c r="W57"/>
  <c r="V57"/>
  <c r="U57"/>
  <c r="T57"/>
  <c r="S57"/>
  <c r="R57"/>
  <c r="Q57"/>
  <c r="P57"/>
  <c r="O57"/>
  <c r="N57"/>
  <c r="Y51"/>
  <c r="Y53"/>
  <c r="X53"/>
  <c r="W51"/>
  <c r="W53"/>
  <c r="V53"/>
  <c r="U51"/>
  <c r="U53"/>
  <c r="T53"/>
  <c r="S51"/>
  <c r="S53"/>
  <c r="R53"/>
  <c r="Q51"/>
  <c r="Q53"/>
  <c r="P53"/>
  <c r="O53"/>
  <c r="A51"/>
  <c r="A53"/>
  <c r="A52"/>
  <c r="N43"/>
  <c r="N51"/>
  <c r="N53"/>
  <c r="Y52"/>
  <c r="X52"/>
  <c r="W52"/>
  <c r="V52"/>
  <c r="U52"/>
  <c r="T52"/>
  <c r="S52"/>
  <c r="R52"/>
  <c r="Q52"/>
  <c r="P52"/>
  <c r="O52"/>
  <c r="N52"/>
  <c r="Y50"/>
  <c r="X50"/>
  <c r="W50"/>
  <c r="V50"/>
  <c r="U50"/>
  <c r="T50"/>
  <c r="S50"/>
  <c r="R50"/>
  <c r="Q50"/>
  <c r="P50"/>
  <c r="O50"/>
  <c r="N50"/>
  <c r="Y49"/>
  <c r="X49"/>
  <c r="W49"/>
  <c r="V49"/>
  <c r="U49"/>
  <c r="T49"/>
  <c r="S49"/>
  <c r="R49"/>
  <c r="Q49"/>
  <c r="P49"/>
  <c r="O49"/>
  <c r="N49"/>
  <c r="Y48"/>
  <c r="X48"/>
  <c r="W48"/>
  <c r="V48"/>
  <c r="U48"/>
  <c r="T48"/>
  <c r="S48"/>
  <c r="R48"/>
  <c r="Q48"/>
  <c r="P48"/>
  <c r="O48"/>
  <c r="N48"/>
  <c r="Y47"/>
  <c r="X47"/>
  <c r="W47"/>
  <c r="V47"/>
  <c r="U47"/>
  <c r="T47"/>
  <c r="S47"/>
  <c r="R47"/>
  <c r="Q47"/>
  <c r="P47"/>
  <c r="O47"/>
  <c r="N47"/>
  <c r="Y46"/>
  <c r="X46"/>
  <c r="W46"/>
  <c r="V46"/>
  <c r="U46"/>
  <c r="T46"/>
  <c r="S46"/>
  <c r="R46"/>
  <c r="Q46"/>
  <c r="P46"/>
  <c r="O46"/>
  <c r="N46"/>
  <c r="Y45"/>
  <c r="X45"/>
  <c r="W45"/>
  <c r="V45"/>
  <c r="U45"/>
  <c r="T45"/>
  <c r="S45"/>
  <c r="R45"/>
  <c r="Q45"/>
  <c r="P45"/>
  <c r="O45"/>
  <c r="N45"/>
  <c r="Y44"/>
  <c r="X44"/>
  <c r="W44"/>
  <c r="V44"/>
  <c r="U44"/>
  <c r="T44"/>
  <c r="S44"/>
  <c r="R44"/>
  <c r="Q44"/>
  <c r="P44"/>
  <c r="O44"/>
  <c r="N44"/>
  <c r="Y38"/>
  <c r="Y40"/>
  <c r="X40"/>
  <c r="W38"/>
  <c r="W40"/>
  <c r="V40"/>
  <c r="U38"/>
  <c r="U40"/>
  <c r="T40"/>
  <c r="S38"/>
  <c r="S40"/>
  <c r="R40"/>
  <c r="Q38"/>
  <c r="Q40"/>
  <c r="P40"/>
  <c r="O40"/>
  <c r="A38"/>
  <c r="A40"/>
  <c r="A39"/>
  <c r="N30"/>
  <c r="N38"/>
  <c r="N40"/>
  <c r="Y39"/>
  <c r="X39"/>
  <c r="W39"/>
  <c r="V39"/>
  <c r="U39"/>
  <c r="T39"/>
  <c r="S39"/>
  <c r="R39"/>
  <c r="Q39"/>
  <c r="P39"/>
  <c r="O39"/>
  <c r="N39"/>
  <c r="Y37"/>
  <c r="X37"/>
  <c r="W37"/>
  <c r="V37"/>
  <c r="U37"/>
  <c r="T37"/>
  <c r="S37"/>
  <c r="R37"/>
  <c r="Q37"/>
  <c r="P37"/>
  <c r="O37"/>
  <c r="N37"/>
  <c r="Y36"/>
  <c r="X36"/>
  <c r="W36"/>
  <c r="V36"/>
  <c r="U36"/>
  <c r="T36"/>
  <c r="S36"/>
  <c r="R36"/>
  <c r="Q36"/>
  <c r="P36"/>
  <c r="O36"/>
  <c r="N36"/>
  <c r="Y35"/>
  <c r="X35"/>
  <c r="W35"/>
  <c r="V35"/>
  <c r="U35"/>
  <c r="T35"/>
  <c r="S35"/>
  <c r="R35"/>
  <c r="Q35"/>
  <c r="P35"/>
  <c r="O35"/>
  <c r="N35"/>
  <c r="Y34"/>
  <c r="X34"/>
  <c r="W34"/>
  <c r="V34"/>
  <c r="U34"/>
  <c r="T34"/>
  <c r="S34"/>
  <c r="R34"/>
  <c r="Q34"/>
  <c r="P34"/>
  <c r="O34"/>
  <c r="N34"/>
  <c r="Y33"/>
  <c r="X33"/>
  <c r="W33"/>
  <c r="V33"/>
  <c r="U33"/>
  <c r="T33"/>
  <c r="S33"/>
  <c r="R33"/>
  <c r="Q33"/>
  <c r="P33"/>
  <c r="O33"/>
  <c r="N33"/>
  <c r="Y32"/>
  <c r="X32"/>
  <c r="W32"/>
  <c r="V32"/>
  <c r="U32"/>
  <c r="T32"/>
  <c r="S32"/>
  <c r="R32"/>
  <c r="Q32"/>
  <c r="P32"/>
  <c r="O32"/>
  <c r="N32"/>
  <c r="Y31"/>
  <c r="X31"/>
  <c r="W31"/>
  <c r="V31"/>
  <c r="U31"/>
  <c r="T31"/>
  <c r="S31"/>
  <c r="R31"/>
  <c r="Q31"/>
  <c r="P31"/>
  <c r="O31"/>
  <c r="N31"/>
  <c r="Y25"/>
  <c r="Y27"/>
  <c r="X27"/>
  <c r="W25"/>
  <c r="W27"/>
  <c r="V27"/>
  <c r="U25"/>
  <c r="U27"/>
  <c r="T27"/>
  <c r="S25"/>
  <c r="S27"/>
  <c r="R27"/>
  <c r="Q25"/>
  <c r="Q27"/>
  <c r="P27"/>
  <c r="O27"/>
  <c r="A25"/>
  <c r="A27"/>
  <c r="A26"/>
  <c r="N17"/>
  <c r="N25"/>
  <c r="N27"/>
  <c r="Y26"/>
  <c r="X26"/>
  <c r="W26"/>
  <c r="V26"/>
  <c r="U26"/>
  <c r="T26"/>
  <c r="S26"/>
  <c r="R26"/>
  <c r="Q26"/>
  <c r="P26"/>
  <c r="O26"/>
  <c r="N26"/>
  <c r="Y24"/>
  <c r="X24"/>
  <c r="W24"/>
  <c r="V24"/>
  <c r="U24"/>
  <c r="T24"/>
  <c r="S24"/>
  <c r="R24"/>
  <c r="Q24"/>
  <c r="P24"/>
  <c r="O24"/>
  <c r="N24"/>
  <c r="Y23"/>
  <c r="X23"/>
  <c r="W23"/>
  <c r="V23"/>
  <c r="U23"/>
  <c r="T23"/>
  <c r="S23"/>
  <c r="R23"/>
  <c r="Q23"/>
  <c r="P23"/>
  <c r="O23"/>
  <c r="N23"/>
  <c r="Y22"/>
  <c r="X22"/>
  <c r="W22"/>
  <c r="V22"/>
  <c r="U22"/>
  <c r="T22"/>
  <c r="S22"/>
  <c r="R22"/>
  <c r="Q22"/>
  <c r="P22"/>
  <c r="O22"/>
  <c r="N22"/>
  <c r="Y21"/>
  <c r="X21"/>
  <c r="W21"/>
  <c r="V21"/>
  <c r="U21"/>
  <c r="T21"/>
  <c r="S21"/>
  <c r="R21"/>
  <c r="Q21"/>
  <c r="P21"/>
  <c r="O21"/>
  <c r="N21"/>
  <c r="Y20"/>
  <c r="X20"/>
  <c r="W20"/>
  <c r="V20"/>
  <c r="U20"/>
  <c r="T20"/>
  <c r="S20"/>
  <c r="R20"/>
  <c r="Q20"/>
  <c r="P20"/>
  <c r="O20"/>
  <c r="N20"/>
  <c r="Y19"/>
  <c r="X19"/>
  <c r="W19"/>
  <c r="V19"/>
  <c r="U19"/>
  <c r="T19"/>
  <c r="S19"/>
  <c r="R19"/>
  <c r="Q19"/>
  <c r="P19"/>
  <c r="O19"/>
  <c r="N19"/>
  <c r="Y18"/>
  <c r="X18"/>
  <c r="W18"/>
  <c r="V18"/>
  <c r="U18"/>
  <c r="T18"/>
  <c r="S18"/>
  <c r="R18"/>
  <c r="Q18"/>
  <c r="P18"/>
  <c r="O18"/>
  <c r="N18"/>
  <c r="Y5"/>
  <c r="Y6"/>
  <c r="Y7"/>
  <c r="Y8"/>
  <c r="Y9"/>
  <c r="Y10"/>
  <c r="Y11"/>
  <c r="Y12"/>
  <c r="Y14"/>
  <c r="X5"/>
  <c r="X6"/>
  <c r="X7"/>
  <c r="X8"/>
  <c r="X9"/>
  <c r="X10"/>
  <c r="X11"/>
  <c r="X14"/>
  <c r="W5"/>
  <c r="W6"/>
  <c r="W7"/>
  <c r="W8"/>
  <c r="W9"/>
  <c r="W10"/>
  <c r="W11"/>
  <c r="W12"/>
  <c r="W14"/>
  <c r="V5"/>
  <c r="V6"/>
  <c r="V7"/>
  <c r="V8"/>
  <c r="V9"/>
  <c r="V10"/>
  <c r="V11"/>
  <c r="V14"/>
  <c r="U5"/>
  <c r="U6"/>
  <c r="U7"/>
  <c r="U8"/>
  <c r="U9"/>
  <c r="U10"/>
  <c r="U11"/>
  <c r="U12"/>
  <c r="U14"/>
  <c r="T5"/>
  <c r="T6"/>
  <c r="T7"/>
  <c r="T8"/>
  <c r="T9"/>
  <c r="T10"/>
  <c r="T11"/>
  <c r="T14"/>
  <c r="S5"/>
  <c r="S6"/>
  <c r="S7"/>
  <c r="S8"/>
  <c r="S9"/>
  <c r="S10"/>
  <c r="S11"/>
  <c r="S12"/>
  <c r="S14"/>
  <c r="R5"/>
  <c r="R6"/>
  <c r="R7"/>
  <c r="R8"/>
  <c r="R9"/>
  <c r="R10"/>
  <c r="R11"/>
  <c r="R14"/>
  <c r="Q5"/>
  <c r="Q6"/>
  <c r="Q7"/>
  <c r="Q8"/>
  <c r="Q9"/>
  <c r="Q10"/>
  <c r="Q11"/>
  <c r="Q12"/>
  <c r="Q14"/>
  <c r="P5"/>
  <c r="P6"/>
  <c r="P7"/>
  <c r="P8"/>
  <c r="P9"/>
  <c r="P10"/>
  <c r="P11"/>
  <c r="P14"/>
  <c r="O5"/>
  <c r="O6"/>
  <c r="O7"/>
  <c r="O8"/>
  <c r="O9"/>
  <c r="O10"/>
  <c r="O11"/>
  <c r="O14"/>
  <c r="A12"/>
  <c r="A14"/>
  <c r="A13"/>
  <c r="N4"/>
  <c r="N5"/>
  <c r="N6"/>
  <c r="N7"/>
  <c r="N8"/>
  <c r="N9"/>
  <c r="N10"/>
  <c r="N11"/>
  <c r="N12"/>
  <c r="N14"/>
  <c r="Y13"/>
  <c r="X13"/>
  <c r="W13"/>
  <c r="V13"/>
  <c r="U13"/>
  <c r="T13"/>
  <c r="S13"/>
  <c r="R13"/>
  <c r="Q13"/>
  <c r="P13"/>
  <c r="O13"/>
  <c r="N13"/>
  <c r="AJ125" i="6"/>
  <c r="AJ124"/>
  <c r="AJ123"/>
  <c r="AJ122"/>
  <c r="AJ121"/>
  <c r="AJ112"/>
  <c r="AJ111"/>
  <c r="AJ110"/>
  <c r="AJ109"/>
  <c r="AJ108"/>
  <c r="AJ99"/>
  <c r="AJ98"/>
  <c r="AJ97"/>
  <c r="AJ96"/>
  <c r="AJ95"/>
  <c r="AJ86"/>
  <c r="AJ85"/>
  <c r="AJ84"/>
  <c r="AJ83"/>
  <c r="AJ82"/>
  <c r="AJ73"/>
  <c r="AJ72"/>
  <c r="AJ71"/>
  <c r="AJ70"/>
  <c r="AJ69"/>
  <c r="AJ60"/>
  <c r="AJ59"/>
  <c r="AJ58"/>
  <c r="AJ57"/>
  <c r="AJ56"/>
  <c r="AJ47"/>
  <c r="AJ46"/>
  <c r="AJ45"/>
  <c r="AJ44"/>
  <c r="AJ43"/>
  <c r="AJ34"/>
  <c r="AJ33"/>
  <c r="AJ32"/>
  <c r="AJ31"/>
  <c r="AJ30"/>
  <c r="AJ21"/>
  <c r="AJ20"/>
  <c r="AJ19"/>
  <c r="AJ18"/>
  <c r="AJ17"/>
  <c r="AJ8"/>
  <c r="AJ7"/>
  <c r="AJ6"/>
  <c r="AJ5"/>
  <c r="AJ4"/>
  <c r="L129"/>
  <c r="L131"/>
  <c r="L130"/>
  <c r="Y121"/>
  <c r="Y129"/>
  <c r="Y131"/>
  <c r="K129"/>
  <c r="K131"/>
  <c r="K130"/>
  <c r="X121"/>
  <c r="X129"/>
  <c r="X131"/>
  <c r="J129"/>
  <c r="J131"/>
  <c r="J130"/>
  <c r="W121"/>
  <c r="W129"/>
  <c r="W131"/>
  <c r="I129"/>
  <c r="I131"/>
  <c r="I130"/>
  <c r="V121"/>
  <c r="V129"/>
  <c r="V131"/>
  <c r="H129"/>
  <c r="H131"/>
  <c r="H130"/>
  <c r="U121"/>
  <c r="U129"/>
  <c r="U131"/>
  <c r="G129"/>
  <c r="G131"/>
  <c r="G130"/>
  <c r="T121"/>
  <c r="T129"/>
  <c r="T131"/>
  <c r="F129"/>
  <c r="F131"/>
  <c r="F130"/>
  <c r="S121"/>
  <c r="S129"/>
  <c r="S131"/>
  <c r="E129"/>
  <c r="E131"/>
  <c r="E130"/>
  <c r="R121"/>
  <c r="R129"/>
  <c r="R131"/>
  <c r="D129"/>
  <c r="D131"/>
  <c r="D130"/>
  <c r="Q121"/>
  <c r="Q129"/>
  <c r="Q131"/>
  <c r="C129"/>
  <c r="C131"/>
  <c r="C130"/>
  <c r="P121"/>
  <c r="P129"/>
  <c r="P131"/>
  <c r="B129"/>
  <c r="B131"/>
  <c r="B130"/>
  <c r="O121"/>
  <c r="O129"/>
  <c r="O131"/>
  <c r="A129"/>
  <c r="A131"/>
  <c r="A130"/>
  <c r="N121"/>
  <c r="N129"/>
  <c r="N131"/>
  <c r="Y130"/>
  <c r="X130"/>
  <c r="W130"/>
  <c r="V130"/>
  <c r="U130"/>
  <c r="T130"/>
  <c r="S130"/>
  <c r="R130"/>
  <c r="Q130"/>
  <c r="P130"/>
  <c r="O130"/>
  <c r="N130"/>
  <c r="Y128"/>
  <c r="X128"/>
  <c r="W128"/>
  <c r="V128"/>
  <c r="U128"/>
  <c r="T128"/>
  <c r="S128"/>
  <c r="R128"/>
  <c r="Q128"/>
  <c r="P128"/>
  <c r="O128"/>
  <c r="N128"/>
  <c r="Y127"/>
  <c r="X127"/>
  <c r="W127"/>
  <c r="V127"/>
  <c r="U127"/>
  <c r="T127"/>
  <c r="S127"/>
  <c r="R127"/>
  <c r="Q127"/>
  <c r="P127"/>
  <c r="O127"/>
  <c r="N127"/>
  <c r="Y126"/>
  <c r="X126"/>
  <c r="W126"/>
  <c r="V126"/>
  <c r="U126"/>
  <c r="T126"/>
  <c r="S126"/>
  <c r="R126"/>
  <c r="Q126"/>
  <c r="P126"/>
  <c r="O126"/>
  <c r="N126"/>
  <c r="AB125"/>
  <c r="AC125"/>
  <c r="AD125"/>
  <c r="AE125"/>
  <c r="AH125"/>
  <c r="AA60"/>
  <c r="AA73"/>
  <c r="AA86"/>
  <c r="AA99"/>
  <c r="AA112"/>
  <c r="AA125"/>
  <c r="Y125"/>
  <c r="X125"/>
  <c r="W125"/>
  <c r="V125"/>
  <c r="U125"/>
  <c r="T125"/>
  <c r="S125"/>
  <c r="R125"/>
  <c r="Q125"/>
  <c r="P125"/>
  <c r="O125"/>
  <c r="N125"/>
  <c r="AB124"/>
  <c r="AC124"/>
  <c r="AD124"/>
  <c r="AE124"/>
  <c r="AH124"/>
  <c r="AA59"/>
  <c r="AA72"/>
  <c r="AA85"/>
  <c r="AA98"/>
  <c r="AA111"/>
  <c r="AA124"/>
  <c r="Y124"/>
  <c r="X124"/>
  <c r="W124"/>
  <c r="V124"/>
  <c r="U124"/>
  <c r="T124"/>
  <c r="S124"/>
  <c r="R124"/>
  <c r="Q124"/>
  <c r="P124"/>
  <c r="O124"/>
  <c r="N124"/>
  <c r="AB123"/>
  <c r="AC123"/>
  <c r="AD123"/>
  <c r="AE123"/>
  <c r="AH123"/>
  <c r="AA58"/>
  <c r="AA71"/>
  <c r="AA84"/>
  <c r="AA97"/>
  <c r="AA110"/>
  <c r="AA123"/>
  <c r="Y123"/>
  <c r="X123"/>
  <c r="W123"/>
  <c r="V123"/>
  <c r="U123"/>
  <c r="T123"/>
  <c r="S123"/>
  <c r="R123"/>
  <c r="Q123"/>
  <c r="P123"/>
  <c r="O123"/>
  <c r="N123"/>
  <c r="AB122"/>
  <c r="AC122"/>
  <c r="AD122"/>
  <c r="AE122"/>
  <c r="AH122"/>
  <c r="AA57"/>
  <c r="AA70"/>
  <c r="AA83"/>
  <c r="AA96"/>
  <c r="AA109"/>
  <c r="AA122"/>
  <c r="Y122"/>
  <c r="X122"/>
  <c r="W122"/>
  <c r="V122"/>
  <c r="U122"/>
  <c r="T122"/>
  <c r="S122"/>
  <c r="R122"/>
  <c r="Q122"/>
  <c r="P122"/>
  <c r="O122"/>
  <c r="N122"/>
  <c r="AB121"/>
  <c r="AC121"/>
  <c r="AD121"/>
  <c r="AE121"/>
  <c r="AH121"/>
  <c r="AA56"/>
  <c r="AA69"/>
  <c r="AA82"/>
  <c r="AA95"/>
  <c r="AA108"/>
  <c r="AA121"/>
  <c r="Y54"/>
  <c r="Y67"/>
  <c r="Y80"/>
  <c r="Y93"/>
  <c r="Y106"/>
  <c r="Y119"/>
  <c r="X54"/>
  <c r="X67"/>
  <c r="X80"/>
  <c r="X93"/>
  <c r="X106"/>
  <c r="X119"/>
  <c r="W54"/>
  <c r="W67"/>
  <c r="W80"/>
  <c r="W93"/>
  <c r="W106"/>
  <c r="W119"/>
  <c r="V54"/>
  <c r="V67"/>
  <c r="V80"/>
  <c r="V93"/>
  <c r="V106"/>
  <c r="V119"/>
  <c r="U54"/>
  <c r="U67"/>
  <c r="U80"/>
  <c r="U93"/>
  <c r="U106"/>
  <c r="U119"/>
  <c r="T54"/>
  <c r="T67"/>
  <c r="T80"/>
  <c r="T93"/>
  <c r="T106"/>
  <c r="T119"/>
  <c r="S54"/>
  <c r="S67"/>
  <c r="S80"/>
  <c r="S93"/>
  <c r="S106"/>
  <c r="S119"/>
  <c r="R54"/>
  <c r="R67"/>
  <c r="R80"/>
  <c r="R93"/>
  <c r="R106"/>
  <c r="R119"/>
  <c r="Q54"/>
  <c r="Q67"/>
  <c r="Q80"/>
  <c r="Q93"/>
  <c r="Q106"/>
  <c r="Q119"/>
  <c r="P54"/>
  <c r="P67"/>
  <c r="P80"/>
  <c r="P93"/>
  <c r="P106"/>
  <c r="P119"/>
  <c r="L93"/>
  <c r="L106"/>
  <c r="L119"/>
  <c r="K93"/>
  <c r="K106"/>
  <c r="K119"/>
  <c r="J93"/>
  <c r="J106"/>
  <c r="J119"/>
  <c r="I93"/>
  <c r="I106"/>
  <c r="I119"/>
  <c r="H93"/>
  <c r="H106"/>
  <c r="H119"/>
  <c r="G93"/>
  <c r="G106"/>
  <c r="G119"/>
  <c r="F93"/>
  <c r="F106"/>
  <c r="F119"/>
  <c r="E93"/>
  <c r="E106"/>
  <c r="E119"/>
  <c r="D93"/>
  <c r="D106"/>
  <c r="D119"/>
  <c r="L116"/>
  <c r="L118"/>
  <c r="L117"/>
  <c r="Y108"/>
  <c r="Y116"/>
  <c r="Y118"/>
  <c r="K116"/>
  <c r="K118"/>
  <c r="K117"/>
  <c r="X108"/>
  <c r="X116"/>
  <c r="X118"/>
  <c r="J116"/>
  <c r="J118"/>
  <c r="J117"/>
  <c r="W108"/>
  <c r="W116"/>
  <c r="W118"/>
  <c r="I116"/>
  <c r="I118"/>
  <c r="I117"/>
  <c r="V108"/>
  <c r="V116"/>
  <c r="V118"/>
  <c r="H116"/>
  <c r="H118"/>
  <c r="H117"/>
  <c r="U108"/>
  <c r="U116"/>
  <c r="U118"/>
  <c r="G116"/>
  <c r="G118"/>
  <c r="G117"/>
  <c r="T108"/>
  <c r="T116"/>
  <c r="T118"/>
  <c r="F116"/>
  <c r="F118"/>
  <c r="F117"/>
  <c r="S108"/>
  <c r="S116"/>
  <c r="S118"/>
  <c r="E116"/>
  <c r="E118"/>
  <c r="E117"/>
  <c r="R108"/>
  <c r="R116"/>
  <c r="R118"/>
  <c r="D116"/>
  <c r="D118"/>
  <c r="D117"/>
  <c r="Q108"/>
  <c r="Q116"/>
  <c r="Q118"/>
  <c r="C116"/>
  <c r="C118"/>
  <c r="C117"/>
  <c r="P108"/>
  <c r="P116"/>
  <c r="P118"/>
  <c r="B116"/>
  <c r="B118"/>
  <c r="B117"/>
  <c r="O108"/>
  <c r="O116"/>
  <c r="O118"/>
  <c r="A116"/>
  <c r="A118"/>
  <c r="A117"/>
  <c r="N108"/>
  <c r="N116"/>
  <c r="N118"/>
  <c r="Y117"/>
  <c r="X117"/>
  <c r="W117"/>
  <c r="V117"/>
  <c r="U117"/>
  <c r="T117"/>
  <c r="S117"/>
  <c r="R117"/>
  <c r="Q117"/>
  <c r="P117"/>
  <c r="O117"/>
  <c r="N117"/>
  <c r="Y115"/>
  <c r="X115"/>
  <c r="W115"/>
  <c r="V115"/>
  <c r="U115"/>
  <c r="T115"/>
  <c r="S115"/>
  <c r="R115"/>
  <c r="Q115"/>
  <c r="P115"/>
  <c r="O115"/>
  <c r="N115"/>
  <c r="Y114"/>
  <c r="X114"/>
  <c r="W114"/>
  <c r="V114"/>
  <c r="U114"/>
  <c r="T114"/>
  <c r="S114"/>
  <c r="R114"/>
  <c r="Q114"/>
  <c r="P114"/>
  <c r="O114"/>
  <c r="N114"/>
  <c r="Y113"/>
  <c r="X113"/>
  <c r="W113"/>
  <c r="V113"/>
  <c r="U113"/>
  <c r="T113"/>
  <c r="S113"/>
  <c r="R113"/>
  <c r="Q113"/>
  <c r="P113"/>
  <c r="O113"/>
  <c r="N113"/>
  <c r="AB112"/>
  <c r="AC112"/>
  <c r="AD112"/>
  <c r="AE112"/>
  <c r="AH112"/>
  <c r="Y112"/>
  <c r="X112"/>
  <c r="W112"/>
  <c r="V112"/>
  <c r="U112"/>
  <c r="T112"/>
  <c r="S112"/>
  <c r="R112"/>
  <c r="Q112"/>
  <c r="P112"/>
  <c r="O112"/>
  <c r="N112"/>
  <c r="AB111"/>
  <c r="AC111"/>
  <c r="AD111"/>
  <c r="AE111"/>
  <c r="AH111"/>
  <c r="Y111"/>
  <c r="X111"/>
  <c r="W111"/>
  <c r="V111"/>
  <c r="U111"/>
  <c r="T111"/>
  <c r="S111"/>
  <c r="R111"/>
  <c r="Q111"/>
  <c r="P111"/>
  <c r="O111"/>
  <c r="N111"/>
  <c r="AB110"/>
  <c r="AC110"/>
  <c r="AD110"/>
  <c r="AE110"/>
  <c r="AH110"/>
  <c r="Y110"/>
  <c r="X110"/>
  <c r="W110"/>
  <c r="V110"/>
  <c r="U110"/>
  <c r="T110"/>
  <c r="S110"/>
  <c r="R110"/>
  <c r="Q110"/>
  <c r="P110"/>
  <c r="O110"/>
  <c r="N110"/>
  <c r="AB109"/>
  <c r="AC109"/>
  <c r="AD109"/>
  <c r="AE109"/>
  <c r="AH109"/>
  <c r="Y109"/>
  <c r="X109"/>
  <c r="W109"/>
  <c r="V109"/>
  <c r="U109"/>
  <c r="T109"/>
  <c r="S109"/>
  <c r="R109"/>
  <c r="Q109"/>
  <c r="P109"/>
  <c r="O109"/>
  <c r="N109"/>
  <c r="AB108"/>
  <c r="AC108"/>
  <c r="AD108"/>
  <c r="AE108"/>
  <c r="AH108"/>
  <c r="L103"/>
  <c r="L105"/>
  <c r="L104"/>
  <c r="Y95"/>
  <c r="Y103"/>
  <c r="Y105"/>
  <c r="K103"/>
  <c r="K105"/>
  <c r="K104"/>
  <c r="X95"/>
  <c r="X103"/>
  <c r="X105"/>
  <c r="J103"/>
  <c r="J105"/>
  <c r="J104"/>
  <c r="W95"/>
  <c r="W103"/>
  <c r="W105"/>
  <c r="I103"/>
  <c r="I105"/>
  <c r="I104"/>
  <c r="V95"/>
  <c r="V103"/>
  <c r="V105"/>
  <c r="H103"/>
  <c r="H105"/>
  <c r="H104"/>
  <c r="U95"/>
  <c r="U103"/>
  <c r="U105"/>
  <c r="G103"/>
  <c r="G105"/>
  <c r="G104"/>
  <c r="T95"/>
  <c r="T103"/>
  <c r="T105"/>
  <c r="F103"/>
  <c r="F105"/>
  <c r="F104"/>
  <c r="S95"/>
  <c r="S103"/>
  <c r="S105"/>
  <c r="E103"/>
  <c r="E105"/>
  <c r="E104"/>
  <c r="R95"/>
  <c r="R103"/>
  <c r="R105"/>
  <c r="D103"/>
  <c r="D105"/>
  <c r="D104"/>
  <c r="Q95"/>
  <c r="Q103"/>
  <c r="Q105"/>
  <c r="C103"/>
  <c r="C105"/>
  <c r="C104"/>
  <c r="P95"/>
  <c r="P103"/>
  <c r="P105"/>
  <c r="B103"/>
  <c r="B105"/>
  <c r="B104"/>
  <c r="O95"/>
  <c r="O103"/>
  <c r="O105"/>
  <c r="A103"/>
  <c r="A105"/>
  <c r="A104"/>
  <c r="N95"/>
  <c r="N103"/>
  <c r="N105"/>
  <c r="Y104"/>
  <c r="X104"/>
  <c r="W104"/>
  <c r="V104"/>
  <c r="U104"/>
  <c r="T104"/>
  <c r="S104"/>
  <c r="R104"/>
  <c r="Q104"/>
  <c r="P104"/>
  <c r="O104"/>
  <c r="N104"/>
  <c r="Y102"/>
  <c r="X102"/>
  <c r="W102"/>
  <c r="V102"/>
  <c r="U102"/>
  <c r="T102"/>
  <c r="S102"/>
  <c r="R102"/>
  <c r="Q102"/>
  <c r="P102"/>
  <c r="O102"/>
  <c r="N102"/>
  <c r="Y101"/>
  <c r="X101"/>
  <c r="W101"/>
  <c r="V101"/>
  <c r="U101"/>
  <c r="T101"/>
  <c r="S101"/>
  <c r="R101"/>
  <c r="Q101"/>
  <c r="P101"/>
  <c r="O101"/>
  <c r="N101"/>
  <c r="Y100"/>
  <c r="X100"/>
  <c r="W100"/>
  <c r="V100"/>
  <c r="U100"/>
  <c r="T100"/>
  <c r="S100"/>
  <c r="R100"/>
  <c r="Q100"/>
  <c r="P100"/>
  <c r="O100"/>
  <c r="N100"/>
  <c r="AB99"/>
  <c r="AC99"/>
  <c r="AD99"/>
  <c r="AE99"/>
  <c r="AH99"/>
  <c r="Y99"/>
  <c r="X99"/>
  <c r="W99"/>
  <c r="V99"/>
  <c r="U99"/>
  <c r="T99"/>
  <c r="S99"/>
  <c r="R99"/>
  <c r="Q99"/>
  <c r="P99"/>
  <c r="O99"/>
  <c r="N99"/>
  <c r="AB98"/>
  <c r="AC98"/>
  <c r="AD98"/>
  <c r="AE98"/>
  <c r="AH98"/>
  <c r="Y98"/>
  <c r="X98"/>
  <c r="W98"/>
  <c r="V98"/>
  <c r="U98"/>
  <c r="T98"/>
  <c r="S98"/>
  <c r="R98"/>
  <c r="Q98"/>
  <c r="P98"/>
  <c r="O98"/>
  <c r="N98"/>
  <c r="AB97"/>
  <c r="AC97"/>
  <c r="AD97"/>
  <c r="AE97"/>
  <c r="AH97"/>
  <c r="Y97"/>
  <c r="X97"/>
  <c r="W97"/>
  <c r="V97"/>
  <c r="U97"/>
  <c r="T97"/>
  <c r="S97"/>
  <c r="R97"/>
  <c r="Q97"/>
  <c r="P97"/>
  <c r="O97"/>
  <c r="N97"/>
  <c r="AB96"/>
  <c r="AC96"/>
  <c r="AD96"/>
  <c r="AE96"/>
  <c r="AH96"/>
  <c r="Y96"/>
  <c r="X96"/>
  <c r="W96"/>
  <c r="V96"/>
  <c r="U96"/>
  <c r="T96"/>
  <c r="S96"/>
  <c r="R96"/>
  <c r="Q96"/>
  <c r="P96"/>
  <c r="O96"/>
  <c r="N96"/>
  <c r="AB95"/>
  <c r="AC95"/>
  <c r="AD95"/>
  <c r="AE95"/>
  <c r="AH95"/>
  <c r="L90"/>
  <c r="L92"/>
  <c r="L91"/>
  <c r="Y82"/>
  <c r="Y90"/>
  <c r="Y92"/>
  <c r="K90"/>
  <c r="K92"/>
  <c r="K91"/>
  <c r="X82"/>
  <c r="X90"/>
  <c r="X92"/>
  <c r="J90"/>
  <c r="J92"/>
  <c r="J91"/>
  <c r="W82"/>
  <c r="W90"/>
  <c r="W92"/>
  <c r="I90"/>
  <c r="I92"/>
  <c r="I91"/>
  <c r="V82"/>
  <c r="V90"/>
  <c r="V92"/>
  <c r="H90"/>
  <c r="H92"/>
  <c r="H91"/>
  <c r="U82"/>
  <c r="U90"/>
  <c r="U92"/>
  <c r="G90"/>
  <c r="G92"/>
  <c r="G91"/>
  <c r="T82"/>
  <c r="T90"/>
  <c r="T92"/>
  <c r="F90"/>
  <c r="F92"/>
  <c r="F91"/>
  <c r="S82"/>
  <c r="S90"/>
  <c r="S92"/>
  <c r="E90"/>
  <c r="E92"/>
  <c r="E91"/>
  <c r="R82"/>
  <c r="R90"/>
  <c r="R92"/>
  <c r="D90"/>
  <c r="D92"/>
  <c r="D91"/>
  <c r="Q82"/>
  <c r="Q90"/>
  <c r="Q92"/>
  <c r="C90"/>
  <c r="C92"/>
  <c r="C91"/>
  <c r="P82"/>
  <c r="P90"/>
  <c r="P92"/>
  <c r="B90"/>
  <c r="B92"/>
  <c r="B91"/>
  <c r="O82"/>
  <c r="O90"/>
  <c r="O92"/>
  <c r="A90"/>
  <c r="A92"/>
  <c r="A91"/>
  <c r="N82"/>
  <c r="N90"/>
  <c r="N92"/>
  <c r="Y91"/>
  <c r="X91"/>
  <c r="W91"/>
  <c r="V91"/>
  <c r="U91"/>
  <c r="T91"/>
  <c r="S91"/>
  <c r="R91"/>
  <c r="Q91"/>
  <c r="P91"/>
  <c r="O91"/>
  <c r="N91"/>
  <c r="Y89"/>
  <c r="X89"/>
  <c r="W89"/>
  <c r="V89"/>
  <c r="U89"/>
  <c r="T89"/>
  <c r="S89"/>
  <c r="R89"/>
  <c r="Q89"/>
  <c r="P89"/>
  <c r="O89"/>
  <c r="N89"/>
  <c r="Y88"/>
  <c r="X88"/>
  <c r="W88"/>
  <c r="V88"/>
  <c r="U88"/>
  <c r="T88"/>
  <c r="S88"/>
  <c r="R88"/>
  <c r="Q88"/>
  <c r="P88"/>
  <c r="O88"/>
  <c r="N88"/>
  <c r="Y87"/>
  <c r="X87"/>
  <c r="W87"/>
  <c r="V87"/>
  <c r="U87"/>
  <c r="T87"/>
  <c r="S87"/>
  <c r="R87"/>
  <c r="Q87"/>
  <c r="P87"/>
  <c r="O87"/>
  <c r="N87"/>
  <c r="AB86"/>
  <c r="AC86"/>
  <c r="AD86"/>
  <c r="AE86"/>
  <c r="AH86"/>
  <c r="Y86"/>
  <c r="X86"/>
  <c r="W86"/>
  <c r="V86"/>
  <c r="U86"/>
  <c r="T86"/>
  <c r="S86"/>
  <c r="R86"/>
  <c r="Q86"/>
  <c r="P86"/>
  <c r="O86"/>
  <c r="N86"/>
  <c r="AB85"/>
  <c r="AC85"/>
  <c r="AD85"/>
  <c r="AE85"/>
  <c r="AH85"/>
  <c r="Y85"/>
  <c r="X85"/>
  <c r="W85"/>
  <c r="V85"/>
  <c r="U85"/>
  <c r="T85"/>
  <c r="S85"/>
  <c r="R85"/>
  <c r="Q85"/>
  <c r="P85"/>
  <c r="O85"/>
  <c r="N85"/>
  <c r="AB84"/>
  <c r="AC84"/>
  <c r="AD84"/>
  <c r="AE84"/>
  <c r="AH84"/>
  <c r="Y84"/>
  <c r="X84"/>
  <c r="W84"/>
  <c r="V84"/>
  <c r="U84"/>
  <c r="T84"/>
  <c r="S84"/>
  <c r="R84"/>
  <c r="Q84"/>
  <c r="P84"/>
  <c r="O84"/>
  <c r="N84"/>
  <c r="AB83"/>
  <c r="AC83"/>
  <c r="AD83"/>
  <c r="AE83"/>
  <c r="AH83"/>
  <c r="Y83"/>
  <c r="X83"/>
  <c r="W83"/>
  <c r="V83"/>
  <c r="U83"/>
  <c r="T83"/>
  <c r="S83"/>
  <c r="R83"/>
  <c r="Q83"/>
  <c r="P83"/>
  <c r="O83"/>
  <c r="N83"/>
  <c r="AB82"/>
  <c r="AC82"/>
  <c r="AD82"/>
  <c r="AE82"/>
  <c r="AH82"/>
  <c r="L77"/>
  <c r="L79"/>
  <c r="L78"/>
  <c r="Y69"/>
  <c r="Y77"/>
  <c r="Y79"/>
  <c r="K77"/>
  <c r="K79"/>
  <c r="K78"/>
  <c r="X69"/>
  <c r="X77"/>
  <c r="X79"/>
  <c r="J77"/>
  <c r="J79"/>
  <c r="J78"/>
  <c r="W69"/>
  <c r="W77"/>
  <c r="W79"/>
  <c r="I77"/>
  <c r="I79"/>
  <c r="I78"/>
  <c r="V69"/>
  <c r="V77"/>
  <c r="V79"/>
  <c r="H77"/>
  <c r="H79"/>
  <c r="H78"/>
  <c r="U69"/>
  <c r="U77"/>
  <c r="U79"/>
  <c r="G77"/>
  <c r="G79"/>
  <c r="G78"/>
  <c r="T69"/>
  <c r="T77"/>
  <c r="T79"/>
  <c r="F77"/>
  <c r="F79"/>
  <c r="F78"/>
  <c r="S69"/>
  <c r="S77"/>
  <c r="S79"/>
  <c r="E77"/>
  <c r="E79"/>
  <c r="E78"/>
  <c r="R69"/>
  <c r="R77"/>
  <c r="R79"/>
  <c r="D77"/>
  <c r="D79"/>
  <c r="D78"/>
  <c r="Q69"/>
  <c r="Q77"/>
  <c r="Q79"/>
  <c r="C77"/>
  <c r="C79"/>
  <c r="C78"/>
  <c r="P69"/>
  <c r="P77"/>
  <c r="P79"/>
  <c r="B77"/>
  <c r="B79"/>
  <c r="B78"/>
  <c r="O69"/>
  <c r="O77"/>
  <c r="O79"/>
  <c r="A77"/>
  <c r="A79"/>
  <c r="A78"/>
  <c r="N69"/>
  <c r="N77"/>
  <c r="N79"/>
  <c r="Y78"/>
  <c r="X78"/>
  <c r="W78"/>
  <c r="V78"/>
  <c r="U78"/>
  <c r="T78"/>
  <c r="S78"/>
  <c r="R78"/>
  <c r="Q78"/>
  <c r="P78"/>
  <c r="O78"/>
  <c r="N78"/>
  <c r="Y76"/>
  <c r="X76"/>
  <c r="W76"/>
  <c r="V76"/>
  <c r="U76"/>
  <c r="T76"/>
  <c r="S76"/>
  <c r="R76"/>
  <c r="Q76"/>
  <c r="P76"/>
  <c r="O76"/>
  <c r="N76"/>
  <c r="Y75"/>
  <c r="X75"/>
  <c r="W75"/>
  <c r="V75"/>
  <c r="U75"/>
  <c r="T75"/>
  <c r="S75"/>
  <c r="R75"/>
  <c r="Q75"/>
  <c r="P75"/>
  <c r="O75"/>
  <c r="N75"/>
  <c r="Y74"/>
  <c r="X74"/>
  <c r="W74"/>
  <c r="V74"/>
  <c r="U74"/>
  <c r="T74"/>
  <c r="S74"/>
  <c r="R74"/>
  <c r="Q74"/>
  <c r="P74"/>
  <c r="O74"/>
  <c r="N74"/>
  <c r="AB73"/>
  <c r="AC73"/>
  <c r="AD73"/>
  <c r="AE73"/>
  <c r="AH73"/>
  <c r="Y73"/>
  <c r="X73"/>
  <c r="W73"/>
  <c r="V73"/>
  <c r="U73"/>
  <c r="T73"/>
  <c r="S73"/>
  <c r="R73"/>
  <c r="Q73"/>
  <c r="P73"/>
  <c r="O73"/>
  <c r="N73"/>
  <c r="AB72"/>
  <c r="AC72"/>
  <c r="AD72"/>
  <c r="AE72"/>
  <c r="AH72"/>
  <c r="Y72"/>
  <c r="X72"/>
  <c r="W72"/>
  <c r="V72"/>
  <c r="U72"/>
  <c r="T72"/>
  <c r="S72"/>
  <c r="R72"/>
  <c r="Q72"/>
  <c r="P72"/>
  <c r="O72"/>
  <c r="N72"/>
  <c r="AB71"/>
  <c r="AC71"/>
  <c r="AD71"/>
  <c r="AE71"/>
  <c r="AH71"/>
  <c r="Y71"/>
  <c r="X71"/>
  <c r="W71"/>
  <c r="V71"/>
  <c r="U71"/>
  <c r="T71"/>
  <c r="S71"/>
  <c r="R71"/>
  <c r="Q71"/>
  <c r="P71"/>
  <c r="O71"/>
  <c r="N71"/>
  <c r="AB70"/>
  <c r="AC70"/>
  <c r="AD70"/>
  <c r="AE70"/>
  <c r="AH70"/>
  <c r="Y70"/>
  <c r="X70"/>
  <c r="W70"/>
  <c r="V70"/>
  <c r="U70"/>
  <c r="T70"/>
  <c r="S70"/>
  <c r="R70"/>
  <c r="Q70"/>
  <c r="P70"/>
  <c r="O70"/>
  <c r="N70"/>
  <c r="AB69"/>
  <c r="AC69"/>
  <c r="AD69"/>
  <c r="AE69"/>
  <c r="AH69"/>
  <c r="L64"/>
  <c r="L66"/>
  <c r="L65"/>
  <c r="Y56"/>
  <c r="Y64"/>
  <c r="Y66"/>
  <c r="K64"/>
  <c r="K66"/>
  <c r="K65"/>
  <c r="X56"/>
  <c r="X64"/>
  <c r="X66"/>
  <c r="J64"/>
  <c r="J66"/>
  <c r="J65"/>
  <c r="W56"/>
  <c r="W64"/>
  <c r="W66"/>
  <c r="I64"/>
  <c r="I66"/>
  <c r="I65"/>
  <c r="V56"/>
  <c r="V64"/>
  <c r="V66"/>
  <c r="H64"/>
  <c r="H66"/>
  <c r="H65"/>
  <c r="U56"/>
  <c r="U64"/>
  <c r="U66"/>
  <c r="G64"/>
  <c r="G66"/>
  <c r="G65"/>
  <c r="T56"/>
  <c r="T64"/>
  <c r="T66"/>
  <c r="F64"/>
  <c r="F66"/>
  <c r="F65"/>
  <c r="S56"/>
  <c r="S64"/>
  <c r="S66"/>
  <c r="E64"/>
  <c r="E66"/>
  <c r="E65"/>
  <c r="R56"/>
  <c r="R64"/>
  <c r="R66"/>
  <c r="D64"/>
  <c r="D66"/>
  <c r="D65"/>
  <c r="Q56"/>
  <c r="Q64"/>
  <c r="Q66"/>
  <c r="C64"/>
  <c r="C66"/>
  <c r="C65"/>
  <c r="P56"/>
  <c r="P64"/>
  <c r="P66"/>
  <c r="B64"/>
  <c r="B66"/>
  <c r="B65"/>
  <c r="O56"/>
  <c r="O64"/>
  <c r="O66"/>
  <c r="A64"/>
  <c r="A66"/>
  <c r="A65"/>
  <c r="N56"/>
  <c r="N64"/>
  <c r="N66"/>
  <c r="Y65"/>
  <c r="X65"/>
  <c r="W65"/>
  <c r="V65"/>
  <c r="U65"/>
  <c r="T65"/>
  <c r="S65"/>
  <c r="R65"/>
  <c r="Q65"/>
  <c r="P65"/>
  <c r="O65"/>
  <c r="N65"/>
  <c r="Y63"/>
  <c r="X63"/>
  <c r="W63"/>
  <c r="V63"/>
  <c r="U63"/>
  <c r="T63"/>
  <c r="S63"/>
  <c r="R63"/>
  <c r="Q63"/>
  <c r="P63"/>
  <c r="O63"/>
  <c r="N63"/>
  <c r="Y62"/>
  <c r="X62"/>
  <c r="W62"/>
  <c r="V62"/>
  <c r="U62"/>
  <c r="T62"/>
  <c r="S62"/>
  <c r="R62"/>
  <c r="Q62"/>
  <c r="P62"/>
  <c r="O62"/>
  <c r="N62"/>
  <c r="Y61"/>
  <c r="X61"/>
  <c r="W61"/>
  <c r="V61"/>
  <c r="U61"/>
  <c r="T61"/>
  <c r="S61"/>
  <c r="R61"/>
  <c r="Q61"/>
  <c r="P61"/>
  <c r="O61"/>
  <c r="N61"/>
  <c r="AB60"/>
  <c r="AC60"/>
  <c r="AD60"/>
  <c r="AE60"/>
  <c r="AH60"/>
  <c r="Y60"/>
  <c r="X60"/>
  <c r="W60"/>
  <c r="V60"/>
  <c r="U60"/>
  <c r="T60"/>
  <c r="S60"/>
  <c r="R60"/>
  <c r="Q60"/>
  <c r="P60"/>
  <c r="O60"/>
  <c r="N60"/>
  <c r="AB59"/>
  <c r="AC59"/>
  <c r="AD59"/>
  <c r="AE59"/>
  <c r="AH59"/>
  <c r="Y59"/>
  <c r="X59"/>
  <c r="W59"/>
  <c r="V59"/>
  <c r="U59"/>
  <c r="T59"/>
  <c r="S59"/>
  <c r="R59"/>
  <c r="Q59"/>
  <c r="P59"/>
  <c r="O59"/>
  <c r="N59"/>
  <c r="AB58"/>
  <c r="AC58"/>
  <c r="AD58"/>
  <c r="AE58"/>
  <c r="AH58"/>
  <c r="Y58"/>
  <c r="X58"/>
  <c r="W58"/>
  <c r="V58"/>
  <c r="U58"/>
  <c r="T58"/>
  <c r="S58"/>
  <c r="R58"/>
  <c r="Q58"/>
  <c r="P58"/>
  <c r="O58"/>
  <c r="N58"/>
  <c r="AB57"/>
  <c r="AC57"/>
  <c r="AD57"/>
  <c r="AE57"/>
  <c r="AH57"/>
  <c r="Y57"/>
  <c r="X57"/>
  <c r="W57"/>
  <c r="V57"/>
  <c r="U57"/>
  <c r="T57"/>
  <c r="S57"/>
  <c r="R57"/>
  <c r="Q57"/>
  <c r="P57"/>
  <c r="O57"/>
  <c r="N57"/>
  <c r="AB56"/>
  <c r="AC56"/>
  <c r="AD56"/>
  <c r="AE56"/>
  <c r="AH56"/>
  <c r="L51"/>
  <c r="L53"/>
  <c r="L52"/>
  <c r="Y43"/>
  <c r="Y51"/>
  <c r="Y53"/>
  <c r="K51"/>
  <c r="K53"/>
  <c r="K52"/>
  <c r="X43"/>
  <c r="X51"/>
  <c r="X53"/>
  <c r="J51"/>
  <c r="J53"/>
  <c r="J52"/>
  <c r="W43"/>
  <c r="W51"/>
  <c r="W53"/>
  <c r="I51"/>
  <c r="I53"/>
  <c r="I52"/>
  <c r="V43"/>
  <c r="V51"/>
  <c r="V53"/>
  <c r="H51"/>
  <c r="H53"/>
  <c r="H52"/>
  <c r="U43"/>
  <c r="U51"/>
  <c r="U53"/>
  <c r="G51"/>
  <c r="G53"/>
  <c r="G52"/>
  <c r="T43"/>
  <c r="T51"/>
  <c r="T53"/>
  <c r="F51"/>
  <c r="F53"/>
  <c r="F52"/>
  <c r="S43"/>
  <c r="S51"/>
  <c r="S53"/>
  <c r="E51"/>
  <c r="E53"/>
  <c r="E52"/>
  <c r="R43"/>
  <c r="R51"/>
  <c r="R53"/>
  <c r="D51"/>
  <c r="D53"/>
  <c r="D52"/>
  <c r="Q43"/>
  <c r="Q51"/>
  <c r="Q53"/>
  <c r="C51"/>
  <c r="C53"/>
  <c r="C52"/>
  <c r="P43"/>
  <c r="P51"/>
  <c r="P53"/>
  <c r="B51"/>
  <c r="B53"/>
  <c r="B52"/>
  <c r="O43"/>
  <c r="O51"/>
  <c r="O53"/>
  <c r="A51"/>
  <c r="A53"/>
  <c r="A52"/>
  <c r="N43"/>
  <c r="N51"/>
  <c r="N53"/>
  <c r="Y52"/>
  <c r="X52"/>
  <c r="W52"/>
  <c r="V52"/>
  <c r="U52"/>
  <c r="T52"/>
  <c r="S52"/>
  <c r="R52"/>
  <c r="Q52"/>
  <c r="P52"/>
  <c r="O52"/>
  <c r="N52"/>
  <c r="Y50"/>
  <c r="X50"/>
  <c r="W50"/>
  <c r="V50"/>
  <c r="U50"/>
  <c r="T50"/>
  <c r="S50"/>
  <c r="R50"/>
  <c r="Q50"/>
  <c r="P50"/>
  <c r="O50"/>
  <c r="N50"/>
  <c r="Y49"/>
  <c r="X49"/>
  <c r="W49"/>
  <c r="V49"/>
  <c r="U49"/>
  <c r="T49"/>
  <c r="S49"/>
  <c r="R49"/>
  <c r="Q49"/>
  <c r="P49"/>
  <c r="O49"/>
  <c r="N49"/>
  <c r="Y48"/>
  <c r="X48"/>
  <c r="W48"/>
  <c r="V48"/>
  <c r="U48"/>
  <c r="T48"/>
  <c r="S48"/>
  <c r="R48"/>
  <c r="Q48"/>
  <c r="P48"/>
  <c r="O48"/>
  <c r="N48"/>
  <c r="AB47"/>
  <c r="AC47"/>
  <c r="AD47"/>
  <c r="AE47"/>
  <c r="AH47"/>
  <c r="Y47"/>
  <c r="X47"/>
  <c r="W47"/>
  <c r="V47"/>
  <c r="U47"/>
  <c r="T47"/>
  <c r="S47"/>
  <c r="R47"/>
  <c r="Q47"/>
  <c r="P47"/>
  <c r="O47"/>
  <c r="N47"/>
  <c r="AB46"/>
  <c r="AC46"/>
  <c r="AD46"/>
  <c r="AE46"/>
  <c r="AH46"/>
  <c r="Y46"/>
  <c r="X46"/>
  <c r="W46"/>
  <c r="V46"/>
  <c r="U46"/>
  <c r="T46"/>
  <c r="S46"/>
  <c r="R46"/>
  <c r="Q46"/>
  <c r="P46"/>
  <c r="O46"/>
  <c r="N46"/>
  <c r="AB45"/>
  <c r="AC45"/>
  <c r="AD45"/>
  <c r="AE45"/>
  <c r="AH45"/>
  <c r="Y45"/>
  <c r="X45"/>
  <c r="W45"/>
  <c r="V45"/>
  <c r="U45"/>
  <c r="T45"/>
  <c r="S45"/>
  <c r="R45"/>
  <c r="Q45"/>
  <c r="P45"/>
  <c r="O45"/>
  <c r="N45"/>
  <c r="AB44"/>
  <c r="AC44"/>
  <c r="AD44"/>
  <c r="AE44"/>
  <c r="AH44"/>
  <c r="Y44"/>
  <c r="X44"/>
  <c r="W44"/>
  <c r="V44"/>
  <c r="U44"/>
  <c r="T44"/>
  <c r="S44"/>
  <c r="R44"/>
  <c r="Q44"/>
  <c r="P44"/>
  <c r="O44"/>
  <c r="N44"/>
  <c r="AB43"/>
  <c r="AC43"/>
  <c r="AD43"/>
  <c r="AE43"/>
  <c r="AH43"/>
  <c r="L38"/>
  <c r="L40"/>
  <c r="L39"/>
  <c r="Y30"/>
  <c r="Y38"/>
  <c r="Y40"/>
  <c r="K38"/>
  <c r="K40"/>
  <c r="K39"/>
  <c r="X30"/>
  <c r="X38"/>
  <c r="X40"/>
  <c r="J38"/>
  <c r="J40"/>
  <c r="J39"/>
  <c r="W30"/>
  <c r="W38"/>
  <c r="W40"/>
  <c r="I38"/>
  <c r="I40"/>
  <c r="I39"/>
  <c r="V30"/>
  <c r="V38"/>
  <c r="V40"/>
  <c r="H38"/>
  <c r="H40"/>
  <c r="H39"/>
  <c r="U30"/>
  <c r="U38"/>
  <c r="U40"/>
  <c r="G38"/>
  <c r="G40"/>
  <c r="G39"/>
  <c r="T30"/>
  <c r="T38"/>
  <c r="T40"/>
  <c r="F38"/>
  <c r="F40"/>
  <c r="F39"/>
  <c r="S30"/>
  <c r="S38"/>
  <c r="S40"/>
  <c r="E38"/>
  <c r="E40"/>
  <c r="E39"/>
  <c r="R30"/>
  <c r="R38"/>
  <c r="R40"/>
  <c r="D38"/>
  <c r="D40"/>
  <c r="D39"/>
  <c r="Q30"/>
  <c r="Q38"/>
  <c r="Q40"/>
  <c r="C38"/>
  <c r="C40"/>
  <c r="C39"/>
  <c r="P30"/>
  <c r="P38"/>
  <c r="P40"/>
  <c r="B38"/>
  <c r="B40"/>
  <c r="B39"/>
  <c r="O30"/>
  <c r="O38"/>
  <c r="O40"/>
  <c r="A38"/>
  <c r="A40"/>
  <c r="A39"/>
  <c r="N30"/>
  <c r="N38"/>
  <c r="N40"/>
  <c r="Y39"/>
  <c r="X39"/>
  <c r="W39"/>
  <c r="V39"/>
  <c r="U39"/>
  <c r="T39"/>
  <c r="S39"/>
  <c r="R39"/>
  <c r="Q39"/>
  <c r="P39"/>
  <c r="O39"/>
  <c r="N39"/>
  <c r="Y37"/>
  <c r="X37"/>
  <c r="W37"/>
  <c r="V37"/>
  <c r="U37"/>
  <c r="T37"/>
  <c r="S37"/>
  <c r="R37"/>
  <c r="Q37"/>
  <c r="P37"/>
  <c r="O37"/>
  <c r="N37"/>
  <c r="Y36"/>
  <c r="X36"/>
  <c r="W36"/>
  <c r="V36"/>
  <c r="U36"/>
  <c r="T36"/>
  <c r="S36"/>
  <c r="R36"/>
  <c r="Q36"/>
  <c r="P36"/>
  <c r="O36"/>
  <c r="N36"/>
  <c r="Y35"/>
  <c r="X35"/>
  <c r="W35"/>
  <c r="V35"/>
  <c r="U35"/>
  <c r="T35"/>
  <c r="S35"/>
  <c r="R35"/>
  <c r="Q35"/>
  <c r="P35"/>
  <c r="O35"/>
  <c r="N35"/>
  <c r="AB34"/>
  <c r="AC34"/>
  <c r="AD34"/>
  <c r="AE34"/>
  <c r="AH34"/>
  <c r="Y34"/>
  <c r="X34"/>
  <c r="W34"/>
  <c r="V34"/>
  <c r="U34"/>
  <c r="T34"/>
  <c r="S34"/>
  <c r="R34"/>
  <c r="Q34"/>
  <c r="P34"/>
  <c r="O34"/>
  <c r="N34"/>
  <c r="AB33"/>
  <c r="AC33"/>
  <c r="AD33"/>
  <c r="AE33"/>
  <c r="AH33"/>
  <c r="Y33"/>
  <c r="X33"/>
  <c r="W33"/>
  <c r="V33"/>
  <c r="U33"/>
  <c r="T33"/>
  <c r="S33"/>
  <c r="R33"/>
  <c r="Q33"/>
  <c r="P33"/>
  <c r="O33"/>
  <c r="N33"/>
  <c r="AB32"/>
  <c r="AC32"/>
  <c r="AD32"/>
  <c r="AE32"/>
  <c r="AH32"/>
  <c r="Y32"/>
  <c r="X32"/>
  <c r="W32"/>
  <c r="V32"/>
  <c r="U32"/>
  <c r="T32"/>
  <c r="S32"/>
  <c r="R32"/>
  <c r="Q32"/>
  <c r="P32"/>
  <c r="O32"/>
  <c r="N32"/>
  <c r="AB31"/>
  <c r="AC31"/>
  <c r="AD31"/>
  <c r="AE31"/>
  <c r="AH31"/>
  <c r="Y31"/>
  <c r="X31"/>
  <c r="W31"/>
  <c r="V31"/>
  <c r="U31"/>
  <c r="T31"/>
  <c r="S31"/>
  <c r="R31"/>
  <c r="Q31"/>
  <c r="P31"/>
  <c r="O31"/>
  <c r="N31"/>
  <c r="AB30"/>
  <c r="AC30"/>
  <c r="AD30"/>
  <c r="AE30"/>
  <c r="AH30"/>
  <c r="L25"/>
  <c r="L27"/>
  <c r="L26"/>
  <c r="Y17"/>
  <c r="Y25"/>
  <c r="Y27"/>
  <c r="K25"/>
  <c r="K27"/>
  <c r="K26"/>
  <c r="X17"/>
  <c r="X25"/>
  <c r="X27"/>
  <c r="J25"/>
  <c r="J27"/>
  <c r="J26"/>
  <c r="W17"/>
  <c r="W25"/>
  <c r="W27"/>
  <c r="I25"/>
  <c r="I27"/>
  <c r="I26"/>
  <c r="V17"/>
  <c r="V25"/>
  <c r="V27"/>
  <c r="H25"/>
  <c r="H27"/>
  <c r="H26"/>
  <c r="U17"/>
  <c r="U25"/>
  <c r="U27"/>
  <c r="G25"/>
  <c r="G27"/>
  <c r="G26"/>
  <c r="T17"/>
  <c r="T25"/>
  <c r="T27"/>
  <c r="F25"/>
  <c r="F27"/>
  <c r="F26"/>
  <c r="S17"/>
  <c r="S25"/>
  <c r="S27"/>
  <c r="E25"/>
  <c r="E27"/>
  <c r="E26"/>
  <c r="R17"/>
  <c r="R25"/>
  <c r="R27"/>
  <c r="D25"/>
  <c r="D27"/>
  <c r="D26"/>
  <c r="Q17"/>
  <c r="Q25"/>
  <c r="Q27"/>
  <c r="C25"/>
  <c r="C27"/>
  <c r="C26"/>
  <c r="P17"/>
  <c r="P25"/>
  <c r="P27"/>
  <c r="B25"/>
  <c r="B27"/>
  <c r="B26"/>
  <c r="O17"/>
  <c r="O25"/>
  <c r="O27"/>
  <c r="A25"/>
  <c r="A27"/>
  <c r="A26"/>
  <c r="N17"/>
  <c r="N25"/>
  <c r="N27"/>
  <c r="Y26"/>
  <c r="X26"/>
  <c r="W26"/>
  <c r="V26"/>
  <c r="U26"/>
  <c r="T26"/>
  <c r="S26"/>
  <c r="R26"/>
  <c r="Q26"/>
  <c r="P26"/>
  <c r="O26"/>
  <c r="N26"/>
  <c r="Y24"/>
  <c r="X24"/>
  <c r="W24"/>
  <c r="V24"/>
  <c r="U24"/>
  <c r="T24"/>
  <c r="S24"/>
  <c r="R24"/>
  <c r="Q24"/>
  <c r="P24"/>
  <c r="O24"/>
  <c r="N24"/>
  <c r="Y23"/>
  <c r="X23"/>
  <c r="W23"/>
  <c r="V23"/>
  <c r="U23"/>
  <c r="T23"/>
  <c r="S23"/>
  <c r="R23"/>
  <c r="Q23"/>
  <c r="P23"/>
  <c r="O23"/>
  <c r="N23"/>
  <c r="Y22"/>
  <c r="X22"/>
  <c r="W22"/>
  <c r="V22"/>
  <c r="U22"/>
  <c r="T22"/>
  <c r="S22"/>
  <c r="R22"/>
  <c r="Q22"/>
  <c r="P22"/>
  <c r="O22"/>
  <c r="N22"/>
  <c r="AB21"/>
  <c r="AC21"/>
  <c r="AD21"/>
  <c r="AE21"/>
  <c r="AH21"/>
  <c r="Y21"/>
  <c r="X21"/>
  <c r="W21"/>
  <c r="V21"/>
  <c r="U21"/>
  <c r="T21"/>
  <c r="S21"/>
  <c r="R21"/>
  <c r="Q21"/>
  <c r="P21"/>
  <c r="O21"/>
  <c r="N21"/>
  <c r="AB20"/>
  <c r="AC20"/>
  <c r="AD20"/>
  <c r="AE20"/>
  <c r="AH20"/>
  <c r="Y20"/>
  <c r="X20"/>
  <c r="W20"/>
  <c r="V20"/>
  <c r="U20"/>
  <c r="T20"/>
  <c r="S20"/>
  <c r="R20"/>
  <c r="Q20"/>
  <c r="P20"/>
  <c r="O20"/>
  <c r="N20"/>
  <c r="AB19"/>
  <c r="AC19"/>
  <c r="AD19"/>
  <c r="AE19"/>
  <c r="AH19"/>
  <c r="Y19"/>
  <c r="X19"/>
  <c r="W19"/>
  <c r="V19"/>
  <c r="U19"/>
  <c r="T19"/>
  <c r="S19"/>
  <c r="R19"/>
  <c r="Q19"/>
  <c r="P19"/>
  <c r="O19"/>
  <c r="N19"/>
  <c r="AB18"/>
  <c r="AC18"/>
  <c r="AD18"/>
  <c r="AE18"/>
  <c r="AH18"/>
  <c r="Y18"/>
  <c r="X18"/>
  <c r="W18"/>
  <c r="V18"/>
  <c r="U18"/>
  <c r="T18"/>
  <c r="S18"/>
  <c r="R18"/>
  <c r="Q18"/>
  <c r="P18"/>
  <c r="O18"/>
  <c r="N18"/>
  <c r="AB17"/>
  <c r="AC17"/>
  <c r="AD17"/>
  <c r="AE17"/>
  <c r="AH17"/>
  <c r="L12"/>
  <c r="L14"/>
  <c r="L13"/>
  <c r="Y4"/>
  <c r="Y12"/>
  <c r="Y14"/>
  <c r="K12"/>
  <c r="K14"/>
  <c r="K13"/>
  <c r="X4"/>
  <c r="X12"/>
  <c r="X14"/>
  <c r="J12"/>
  <c r="J14"/>
  <c r="J13"/>
  <c r="W4"/>
  <c r="W12"/>
  <c r="W14"/>
  <c r="I12"/>
  <c r="I14"/>
  <c r="I13"/>
  <c r="V4"/>
  <c r="V12"/>
  <c r="V14"/>
  <c r="H12"/>
  <c r="H14"/>
  <c r="H13"/>
  <c r="U4"/>
  <c r="U12"/>
  <c r="U14"/>
  <c r="G12"/>
  <c r="G14"/>
  <c r="G13"/>
  <c r="T4"/>
  <c r="T12"/>
  <c r="T14"/>
  <c r="F12"/>
  <c r="F14"/>
  <c r="F13"/>
  <c r="S4"/>
  <c r="S12"/>
  <c r="S14"/>
  <c r="E12"/>
  <c r="E14"/>
  <c r="E13"/>
  <c r="R4"/>
  <c r="R12"/>
  <c r="R14"/>
  <c r="D12"/>
  <c r="D14"/>
  <c r="D13"/>
  <c r="Q4"/>
  <c r="Q12"/>
  <c r="Q14"/>
  <c r="C12"/>
  <c r="C14"/>
  <c r="C13"/>
  <c r="P4"/>
  <c r="P12"/>
  <c r="P14"/>
  <c r="B12"/>
  <c r="B14"/>
  <c r="B13"/>
  <c r="O4"/>
  <c r="O12"/>
  <c r="O14"/>
  <c r="A12"/>
  <c r="A14"/>
  <c r="A13"/>
  <c r="N4"/>
  <c r="N12"/>
  <c r="N14"/>
  <c r="Y13"/>
  <c r="X13"/>
  <c r="W13"/>
  <c r="V13"/>
  <c r="U13"/>
  <c r="T13"/>
  <c r="S13"/>
  <c r="R13"/>
  <c r="Q13"/>
  <c r="P13"/>
  <c r="O13"/>
  <c r="N13"/>
  <c r="Y11"/>
  <c r="X11"/>
  <c r="W11"/>
  <c r="V11"/>
  <c r="U11"/>
  <c r="T11"/>
  <c r="S11"/>
  <c r="R11"/>
  <c r="Q11"/>
  <c r="P11"/>
  <c r="O11"/>
  <c r="N11"/>
  <c r="Y10"/>
  <c r="X10"/>
  <c r="W10"/>
  <c r="V10"/>
  <c r="U10"/>
  <c r="T10"/>
  <c r="S10"/>
  <c r="R10"/>
  <c r="Q10"/>
  <c r="P10"/>
  <c r="O10"/>
  <c r="N10"/>
  <c r="Y9"/>
  <c r="X9"/>
  <c r="W9"/>
  <c r="V9"/>
  <c r="U9"/>
  <c r="T9"/>
  <c r="S9"/>
  <c r="R9"/>
  <c r="Q9"/>
  <c r="P9"/>
  <c r="O9"/>
  <c r="N9"/>
  <c r="AB8"/>
  <c r="AC8"/>
  <c r="AD8"/>
  <c r="AE8"/>
  <c r="AH8"/>
  <c r="Y8"/>
  <c r="X8"/>
  <c r="W8"/>
  <c r="V8"/>
  <c r="U8"/>
  <c r="T8"/>
  <c r="S8"/>
  <c r="R8"/>
  <c r="Q8"/>
  <c r="P8"/>
  <c r="O8"/>
  <c r="N8"/>
  <c r="AB7"/>
  <c r="AC7"/>
  <c r="AD7"/>
  <c r="AE7"/>
  <c r="AH7"/>
  <c r="Y7"/>
  <c r="X7"/>
  <c r="W7"/>
  <c r="V7"/>
  <c r="U7"/>
  <c r="T7"/>
  <c r="S7"/>
  <c r="R7"/>
  <c r="Q7"/>
  <c r="P7"/>
  <c r="O7"/>
  <c r="N7"/>
  <c r="AB6"/>
  <c r="AC6"/>
  <c r="AD6"/>
  <c r="AE6"/>
  <c r="AH6"/>
  <c r="Y6"/>
  <c r="X6"/>
  <c r="W6"/>
  <c r="V6"/>
  <c r="U6"/>
  <c r="T6"/>
  <c r="S6"/>
  <c r="R6"/>
  <c r="Q6"/>
  <c r="P6"/>
  <c r="O6"/>
  <c r="N6"/>
  <c r="AB5"/>
  <c r="AC5"/>
  <c r="AD5"/>
  <c r="AE5"/>
  <c r="AH5"/>
  <c r="Y5"/>
  <c r="X5"/>
  <c r="W5"/>
  <c r="V5"/>
  <c r="U5"/>
  <c r="T5"/>
  <c r="S5"/>
  <c r="R5"/>
  <c r="Q5"/>
  <c r="P5"/>
  <c r="O5"/>
  <c r="N5"/>
  <c r="AB4"/>
  <c r="AC4"/>
  <c r="AD4"/>
  <c r="AE4"/>
  <c r="AH4"/>
  <c r="F4" i="12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50"/>
  <c r="E51"/>
  <c r="E52"/>
  <c r="E53"/>
  <c r="E49"/>
  <c r="E45"/>
  <c r="E46"/>
  <c r="E47"/>
  <c r="E48"/>
  <c r="E44"/>
  <c r="E40"/>
  <c r="E41"/>
  <c r="E42"/>
  <c r="E43"/>
  <c r="E39"/>
  <c r="E35"/>
  <c r="E36"/>
  <c r="E37"/>
  <c r="E38"/>
  <c r="E34"/>
  <c r="E33"/>
  <c r="E30"/>
  <c r="E31"/>
  <c r="E32"/>
  <c r="E29"/>
  <c r="E25"/>
  <c r="E26"/>
  <c r="E27"/>
  <c r="E28"/>
  <c r="E24"/>
  <c r="E20"/>
  <c r="E21"/>
  <c r="E22"/>
  <c r="E23"/>
  <c r="E19"/>
  <c r="E15"/>
  <c r="E16"/>
  <c r="E17"/>
  <c r="E18"/>
  <c r="E14"/>
  <c r="E13"/>
  <c r="E12"/>
  <c r="E11"/>
  <c r="E10"/>
  <c r="E9"/>
  <c r="E8"/>
  <c r="E7"/>
  <c r="E6"/>
  <c r="E5"/>
  <c r="E4"/>
  <c r="G5"/>
  <c r="G6"/>
  <c r="G4"/>
  <c r="G52"/>
  <c r="G53"/>
  <c r="G49"/>
  <c r="G50"/>
  <c r="G51"/>
  <c r="G46"/>
  <c r="G47"/>
  <c r="G48"/>
  <c r="G43"/>
  <c r="G44"/>
  <c r="G45"/>
  <c r="G40"/>
  <c r="G41"/>
  <c r="G42"/>
  <c r="G37"/>
  <c r="G38"/>
  <c r="G39"/>
  <c r="G34"/>
  <c r="G35"/>
  <c r="G36"/>
  <c r="G31"/>
  <c r="G32"/>
  <c r="G33"/>
  <c r="G28"/>
  <c r="G29"/>
  <c r="G30"/>
  <c r="G25"/>
  <c r="G26"/>
  <c r="G27"/>
  <c r="G22"/>
  <c r="G23"/>
  <c r="G24"/>
  <c r="G19"/>
  <c r="G20"/>
  <c r="G21"/>
  <c r="G16"/>
  <c r="G17"/>
  <c r="G18"/>
  <c r="G13"/>
  <c r="G14"/>
  <c r="G15"/>
  <c r="G10"/>
  <c r="G11"/>
  <c r="G12"/>
  <c r="G7"/>
  <c r="G8"/>
  <c r="G9"/>
</calcChain>
</file>

<file path=xl/comments1.xml><?xml version="1.0" encoding="utf-8"?>
<comments xmlns="http://schemas.openxmlformats.org/spreadsheetml/2006/main">
  <authors>
    <author>Michael Weintraub</author>
  </authors>
  <commentList>
    <comment ref="AF2" authorId="0">
      <text>
        <r>
          <rPr>
            <b/>
            <sz val="12"/>
            <color indexed="81"/>
            <rFont val="Tahoma"/>
            <family val="2"/>
          </rPr>
          <t>Military Time</t>
        </r>
      </text>
    </comment>
  </commentList>
</comments>
</file>

<file path=xl/comments2.xml><?xml version="1.0" encoding="utf-8"?>
<comments xmlns="http://schemas.openxmlformats.org/spreadsheetml/2006/main">
  <authors>
    <author>Michael Weintraub</author>
  </authors>
  <commentList>
    <comment ref="AF2" authorId="0">
      <text>
        <r>
          <rPr>
            <b/>
            <sz val="12"/>
            <color indexed="81"/>
            <rFont val="Tahoma"/>
            <family val="2"/>
          </rPr>
          <t>Military Time</t>
        </r>
      </text>
    </comment>
  </commentList>
</comments>
</file>

<file path=xl/sharedStrings.xml><?xml version="1.0" encoding="utf-8"?>
<sst xmlns="http://schemas.openxmlformats.org/spreadsheetml/2006/main" count="297" uniqueCount="35">
  <si>
    <t>sample</t>
  </si>
  <si>
    <t>assay</t>
  </si>
  <si>
    <t>NegC</t>
  </si>
  <si>
    <t>blank</t>
  </si>
  <si>
    <t>activity</t>
  </si>
  <si>
    <t>Sample</t>
  </si>
  <si>
    <t>#</t>
  </si>
  <si>
    <t>Final OD</t>
  </si>
  <si>
    <t>PEROX</t>
  </si>
  <si>
    <t>NETPEROX</t>
  </si>
  <si>
    <t>actiuity</t>
  </si>
  <si>
    <t>umol/h/g</t>
  </si>
  <si>
    <t xml:space="preserve">incub </t>
  </si>
  <si>
    <t>time(h)</t>
  </si>
  <si>
    <t>g dry</t>
  </si>
  <si>
    <t>/g wet</t>
  </si>
  <si>
    <t>date</t>
  </si>
  <si>
    <t xml:space="preserve">Time Substrate </t>
  </si>
  <si>
    <t>Added</t>
  </si>
  <si>
    <t xml:space="preserve">Time Plate </t>
  </si>
  <si>
    <t>Read</t>
  </si>
  <si>
    <t>Buffer</t>
  </si>
  <si>
    <t>Buffer +</t>
  </si>
  <si>
    <t>Substrate</t>
  </si>
  <si>
    <t>Sample &amp; Substrate</t>
  </si>
  <si>
    <t>&lt;-- Sample</t>
  </si>
  <si>
    <t>&lt;-- Average</t>
  </si>
  <si>
    <t>&lt;-- Column#</t>
  </si>
  <si>
    <t>Sample&amp;Buffer</t>
  </si>
  <si>
    <t>&lt;-- Avg-2 Std Dev</t>
  </si>
  <si>
    <t>&lt;-- Avg+2 Std Dev</t>
  </si>
  <si>
    <t>sample ID</t>
    <phoneticPr fontId="2" type="noConversion"/>
  </si>
  <si>
    <t>Laccase</t>
    <phoneticPr fontId="2" type="noConversion"/>
  </si>
  <si>
    <t>Sample &amp; Substrate</t>
    <phoneticPr fontId="2" type="noConversion"/>
  </si>
  <si>
    <t>/2.75 g wet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</si>
</sst>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0.000"/>
    <numFmt numFmtId="170" formatCode="h:mm;@"/>
  </numFmts>
  <fonts count="10">
    <font>
      <sz val="9"/>
      <name val="Geneva"/>
    </font>
    <font>
      <b/>
      <sz val="9"/>
      <name val="Geneva"/>
    </font>
    <font>
      <sz val="8"/>
      <name val="Geneva"/>
    </font>
    <font>
      <b/>
      <sz val="10"/>
      <name val="Verdana"/>
    </font>
    <font>
      <sz val="10"/>
      <name val="Arial"/>
    </font>
    <font>
      <b/>
      <sz val="10"/>
      <name val="Arial"/>
      <family val="2"/>
    </font>
    <font>
      <b/>
      <sz val="9"/>
      <color indexed="48"/>
      <name val="Geneva"/>
    </font>
    <font>
      <b/>
      <sz val="9"/>
      <color indexed="10"/>
      <name val="Geneva"/>
    </font>
    <font>
      <b/>
      <sz val="12"/>
      <color indexed="81"/>
      <name val="Tahoma"/>
      <family val="2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4" fillId="0" borderId="0" xfId="1"/>
    <xf numFmtId="0" fontId="1" fillId="0" borderId="0" xfId="1" applyFont="1" applyBorder="1"/>
    <xf numFmtId="0" fontId="4" fillId="0" borderId="0" xfId="1" applyFill="1" applyBorder="1"/>
    <xf numFmtId="0" fontId="4" fillId="0" borderId="2" xfId="1" applyFont="1" applyBorder="1"/>
    <xf numFmtId="0" fontId="4" fillId="0" borderId="2" xfId="1" applyBorder="1"/>
    <xf numFmtId="0" fontId="5" fillId="0" borderId="0" xfId="1" applyFont="1" applyFill="1"/>
    <xf numFmtId="0" fontId="5" fillId="0" borderId="2" xfId="1" applyFont="1" applyFill="1" applyBorder="1"/>
    <xf numFmtId="0" fontId="4" fillId="0" borderId="0" xfId="1" applyFill="1"/>
    <xf numFmtId="169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center"/>
    </xf>
    <xf numFmtId="2" fontId="0" fillId="0" borderId="0" xfId="0" applyNumberFormat="1"/>
    <xf numFmtId="169" fontId="0" fillId="0" borderId="0" xfId="0" applyNumberFormat="1"/>
    <xf numFmtId="0" fontId="5" fillId="0" borderId="0" xfId="0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4" fillId="0" borderId="0" xfId="1" applyBorder="1"/>
    <xf numFmtId="0" fontId="5" fillId="0" borderId="0" xfId="1" applyFont="1" applyBorder="1"/>
    <xf numFmtId="0" fontId="5" fillId="0" borderId="0" xfId="1" applyFont="1" applyFill="1" applyBorder="1"/>
    <xf numFmtId="2" fontId="1" fillId="0" borderId="0" xfId="0" applyNumberFormat="1" applyFont="1" applyAlignment="1">
      <alignment horizontal="center"/>
    </xf>
    <xf numFmtId="14" fontId="4" fillId="0" borderId="0" xfId="1" applyNumberFormat="1" applyFill="1" applyBorder="1"/>
    <xf numFmtId="0" fontId="4" fillId="0" borderId="0" xfId="1" applyFont="1" applyFill="1" applyBorder="1"/>
    <xf numFmtId="0" fontId="5" fillId="0" borderId="0" xfId="1" applyFont="1"/>
    <xf numFmtId="0" fontId="7" fillId="0" borderId="0" xfId="0" applyFont="1" applyBorder="1"/>
    <xf numFmtId="0" fontId="7" fillId="0" borderId="0" xfId="0" applyFont="1" applyFill="1" applyBorder="1"/>
    <xf numFmtId="0" fontId="0" fillId="0" borderId="4" xfId="0" applyBorder="1"/>
    <xf numFmtId="0" fontId="1" fillId="0" borderId="4" xfId="0" applyFont="1" applyBorder="1"/>
    <xf numFmtId="0" fontId="6" fillId="0" borderId="5" xfId="0" applyFont="1" applyBorder="1"/>
    <xf numFmtId="0" fontId="1" fillId="0" borderId="6" xfId="0" applyFont="1" applyBorder="1"/>
    <xf numFmtId="0" fontId="1" fillId="0" borderId="0" xfId="0" quotePrefix="1" applyFont="1" applyBorder="1"/>
    <xf numFmtId="0" fontId="0" fillId="0" borderId="2" xfId="0" applyBorder="1"/>
    <xf numFmtId="0" fontId="1" fillId="0" borderId="0" xfId="0" applyFont="1" applyFill="1" applyBorder="1"/>
    <xf numFmtId="170" fontId="0" fillId="0" borderId="0" xfId="0" applyNumberFormat="1" applyFill="1"/>
    <xf numFmtId="170" fontId="3" fillId="0" borderId="0" xfId="0" applyNumberFormat="1" applyFont="1" applyFill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0" fillId="0" borderId="0" xfId="0" applyFill="1"/>
    <xf numFmtId="0" fontId="6" fillId="0" borderId="0" xfId="0" applyFont="1" applyBorder="1"/>
    <xf numFmtId="2" fontId="4" fillId="0" borderId="0" xfId="1" applyNumberFormat="1" applyFill="1" applyBorder="1"/>
    <xf numFmtId="2" fontId="4" fillId="0" borderId="0" xfId="1" applyNumberFormat="1" applyFill="1"/>
    <xf numFmtId="0" fontId="9" fillId="0" borderId="4" xfId="0" applyFont="1" applyBorder="1"/>
    <xf numFmtId="0" fontId="1" fillId="0" borderId="0" xfId="0" applyFont="1"/>
    <xf numFmtId="0" fontId="0" fillId="0" borderId="0" xfId="0" applyNumberFormat="1" applyAlignment="1">
      <alignment horizontal="right"/>
    </xf>
  </cellXfs>
  <cellStyles count="2">
    <cellStyle name="Normal" xfId="0" builtinId="0"/>
    <cellStyle name="Normal_Book1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/>
  <dimension ref="A1:AK53"/>
  <sheetViews>
    <sheetView workbookViewId="0">
      <selection activeCell="G4" sqref="G4"/>
    </sheetView>
  </sheetViews>
  <sheetFormatPr baseColWidth="10" defaultColWidth="9.1640625" defaultRowHeight="12"/>
  <cols>
    <col min="1" max="1" width="4.1640625" style="6" bestFit="1" customWidth="1"/>
    <col min="2" max="2" width="14" style="6" customWidth="1"/>
    <col min="3" max="3" width="9.83203125" style="6" customWidth="1"/>
    <col min="4" max="4" width="4.1640625" style="6" customWidth="1"/>
    <col min="5" max="6" width="9.1640625" style="13"/>
    <col min="7" max="7" width="12" style="13" customWidth="1"/>
    <col min="8" max="25" width="9.1640625" style="23"/>
    <col min="26" max="27" width="11" style="23" customWidth="1"/>
    <col min="28" max="30" width="9.1640625" style="23"/>
    <col min="31" max="16384" width="9.1640625" style="6"/>
  </cols>
  <sheetData>
    <row r="1" spans="1:37">
      <c r="C1" s="29"/>
      <c r="E1" s="11" t="s">
        <v>32</v>
      </c>
      <c r="F1" s="11" t="s">
        <v>8</v>
      </c>
      <c r="G1" s="11" t="s">
        <v>9</v>
      </c>
      <c r="AD1" s="18"/>
      <c r="AE1" s="19"/>
      <c r="AF1" s="20"/>
      <c r="AG1" s="19"/>
      <c r="AH1" s="20"/>
      <c r="AI1" s="19"/>
      <c r="AJ1" s="20"/>
      <c r="AK1" s="19"/>
    </row>
    <row r="2" spans="1:37" ht="13">
      <c r="A2" s="7"/>
      <c r="B2" s="7"/>
      <c r="C2" s="7"/>
      <c r="D2" s="7"/>
      <c r="E2" s="11" t="s">
        <v>11</v>
      </c>
      <c r="F2" s="11" t="s">
        <v>11</v>
      </c>
      <c r="G2" s="11" t="s">
        <v>11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  <c r="W2" s="25"/>
      <c r="X2" s="25"/>
      <c r="Y2" s="25"/>
      <c r="Z2" s="25"/>
      <c r="AA2" s="25"/>
      <c r="AB2" s="25"/>
      <c r="AC2" s="25"/>
      <c r="AD2" s="18"/>
      <c r="AE2" s="18"/>
      <c r="AF2" s="20"/>
      <c r="AG2" s="18"/>
      <c r="AH2" s="20"/>
      <c r="AI2" s="19"/>
      <c r="AJ2" s="20"/>
      <c r="AK2" s="18"/>
    </row>
    <row r="3" spans="1:37" s="10" customFormat="1">
      <c r="A3" s="9" t="s">
        <v>6</v>
      </c>
      <c r="B3" s="9" t="s">
        <v>31</v>
      </c>
      <c r="C3" s="9" t="s">
        <v>16</v>
      </c>
      <c r="D3" s="9" t="s">
        <v>6</v>
      </c>
      <c r="E3" s="12" t="s">
        <v>4</v>
      </c>
      <c r="F3" s="12" t="s">
        <v>10</v>
      </c>
      <c r="G3" s="12" t="s">
        <v>4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18"/>
      <c r="AE3" s="21"/>
      <c r="AF3" s="22"/>
      <c r="AG3" s="21"/>
      <c r="AH3" s="22"/>
      <c r="AI3" s="21"/>
      <c r="AJ3" s="22"/>
      <c r="AK3" s="21"/>
    </row>
    <row r="4" spans="1:37" ht="13">
      <c r="A4" s="8">
        <v>1</v>
      </c>
      <c r="B4" s="8"/>
      <c r="C4" s="27"/>
      <c r="D4" s="28"/>
      <c r="E4" s="13" t="e">
        <f>Laccase!AJ4</f>
        <v>#DIV/0!</v>
      </c>
      <c r="F4" s="13" t="e">
        <f>Perox!AJ4</f>
        <v>#DIV/0!</v>
      </c>
      <c r="G4" s="13" t="e">
        <f>F4-E4</f>
        <v>#DIV/0!</v>
      </c>
      <c r="AD4" s="4"/>
      <c r="AE4"/>
      <c r="AF4"/>
      <c r="AG4"/>
      <c r="AH4"/>
      <c r="AI4"/>
      <c r="AJ4"/>
      <c r="AK4"/>
    </row>
    <row r="5" spans="1:37" s="23" customFormat="1" ht="13">
      <c r="A5" s="8">
        <v>2</v>
      </c>
      <c r="B5" s="8"/>
      <c r="C5" s="27"/>
      <c r="D5" s="28"/>
      <c r="E5" s="8" t="e">
        <f>Laccase!AJ5</f>
        <v>#DIV/0!</v>
      </c>
      <c r="F5" s="8" t="e">
        <f>Perox!AJ5</f>
        <v>#DIV/0!</v>
      </c>
      <c r="G5" s="13" t="e">
        <f t="shared" ref="G5:G53" si="0">F5-E5</f>
        <v>#DIV/0!</v>
      </c>
      <c r="AD5" s="4"/>
      <c r="AE5" s="4"/>
      <c r="AF5" s="4"/>
      <c r="AG5" s="4"/>
      <c r="AH5" s="4"/>
      <c r="AI5" s="4"/>
      <c r="AJ5" s="4"/>
      <c r="AK5" s="4"/>
    </row>
    <row r="6" spans="1:37" s="23" customFormat="1" ht="13">
      <c r="A6" s="8">
        <v>3</v>
      </c>
      <c r="B6" s="8"/>
      <c r="C6" s="27"/>
      <c r="D6" s="28"/>
      <c r="E6" s="8" t="e">
        <f>Laccase!AJ6</f>
        <v>#DIV/0!</v>
      </c>
      <c r="F6" s="8" t="e">
        <f>Perox!AJ6</f>
        <v>#DIV/0!</v>
      </c>
      <c r="G6" s="13" t="e">
        <f t="shared" si="0"/>
        <v>#DIV/0!</v>
      </c>
      <c r="AD6" s="4"/>
      <c r="AE6" s="4"/>
      <c r="AF6" s="4"/>
      <c r="AG6" s="4"/>
      <c r="AH6" s="4"/>
      <c r="AI6" s="4"/>
      <c r="AJ6" s="4"/>
      <c r="AK6" s="4"/>
    </row>
    <row r="7" spans="1:37" s="23" customFormat="1" ht="13">
      <c r="A7" s="8">
        <v>4</v>
      </c>
      <c r="B7" s="8"/>
      <c r="C7" s="8"/>
      <c r="D7" s="8"/>
      <c r="E7" s="44" t="e">
        <f>Laccase!AJ7</f>
        <v>#DIV/0!</v>
      </c>
      <c r="F7" s="44" t="e">
        <f>Perox!AJ7</f>
        <v>#DIV/0!</v>
      </c>
      <c r="G7" s="13" t="e">
        <f t="shared" si="0"/>
        <v>#DIV/0!</v>
      </c>
      <c r="AD7" s="4"/>
      <c r="AE7" s="4"/>
      <c r="AF7" s="4"/>
      <c r="AG7" s="4"/>
      <c r="AH7" s="4"/>
      <c r="AI7" s="4"/>
      <c r="AJ7" s="4"/>
      <c r="AK7" s="4"/>
    </row>
    <row r="8" spans="1:37" s="23" customFormat="1" ht="13">
      <c r="A8" s="8">
        <v>5</v>
      </c>
      <c r="B8" s="8"/>
      <c r="C8" s="8"/>
      <c r="D8" s="8"/>
      <c r="E8" s="44" t="e">
        <f>Laccase!AJ8</f>
        <v>#DIV/0!</v>
      </c>
      <c r="F8" s="44" t="e">
        <f>Perox!AJ8</f>
        <v>#DIV/0!</v>
      </c>
      <c r="G8" s="13" t="e">
        <f t="shared" si="0"/>
        <v>#DIV/0!</v>
      </c>
      <c r="AD8" s="4"/>
      <c r="AE8" s="4"/>
      <c r="AF8" s="4"/>
      <c r="AG8" s="4"/>
      <c r="AH8" s="4"/>
      <c r="AI8" s="4"/>
      <c r="AJ8" s="4"/>
      <c r="AK8" s="4"/>
    </row>
    <row r="9" spans="1:37" s="23" customFormat="1" ht="13">
      <c r="A9" s="8">
        <v>6</v>
      </c>
      <c r="B9" s="8"/>
      <c r="C9" s="8"/>
      <c r="D9" s="8"/>
      <c r="E9" s="44" t="e">
        <f>Laccase!AJ17</f>
        <v>#DIV/0!</v>
      </c>
      <c r="F9" s="44" t="e">
        <f>Perox!AJ17</f>
        <v>#DIV/0!</v>
      </c>
      <c r="G9" s="13" t="e">
        <f t="shared" si="0"/>
        <v>#DIV/0!</v>
      </c>
      <c r="AD9" s="4"/>
      <c r="AE9" s="4"/>
      <c r="AF9" s="4"/>
      <c r="AG9" s="4"/>
      <c r="AH9" s="4"/>
      <c r="AI9" s="4"/>
      <c r="AJ9" s="4"/>
      <c r="AK9" s="4"/>
    </row>
    <row r="10" spans="1:37" s="23" customFormat="1" ht="13">
      <c r="A10" s="8">
        <v>7</v>
      </c>
      <c r="B10" s="8"/>
      <c r="C10" s="8"/>
      <c r="D10" s="8"/>
      <c r="E10" s="44" t="e">
        <f>Laccase!AJ18</f>
        <v>#DIV/0!</v>
      </c>
      <c r="F10" s="44" t="e">
        <f>Perox!AJ18</f>
        <v>#DIV/0!</v>
      </c>
      <c r="G10" s="13" t="e">
        <f t="shared" si="0"/>
        <v>#DIV/0!</v>
      </c>
      <c r="AD10" s="4"/>
      <c r="AE10" s="4"/>
      <c r="AF10" s="4"/>
      <c r="AG10" s="4"/>
      <c r="AH10" s="4"/>
      <c r="AI10" s="4"/>
      <c r="AJ10" s="4"/>
      <c r="AK10" s="4"/>
    </row>
    <row r="11" spans="1:37" s="23" customFormat="1" ht="13">
      <c r="A11" s="8">
        <v>8</v>
      </c>
      <c r="B11" s="8"/>
      <c r="C11" s="8"/>
      <c r="D11" s="8"/>
      <c r="E11" s="44" t="e">
        <f>Laccase!AJ19</f>
        <v>#DIV/0!</v>
      </c>
      <c r="F11" s="44" t="e">
        <f>Perox!AJ19</f>
        <v>#DIV/0!</v>
      </c>
      <c r="G11" s="13" t="e">
        <f t="shared" si="0"/>
        <v>#DIV/0!</v>
      </c>
      <c r="AD11" s="4"/>
      <c r="AE11" s="4"/>
      <c r="AF11" s="4"/>
      <c r="AG11" s="4"/>
      <c r="AH11" s="4"/>
      <c r="AI11" s="4"/>
      <c r="AJ11" s="4"/>
      <c r="AK11" s="4"/>
    </row>
    <row r="12" spans="1:37" s="23" customFormat="1" ht="13">
      <c r="A12" s="8">
        <v>9</v>
      </c>
      <c r="B12" s="8"/>
      <c r="C12" s="8"/>
      <c r="D12" s="8"/>
      <c r="E12" s="44" t="e">
        <f>Laccase!AJ20</f>
        <v>#DIV/0!</v>
      </c>
      <c r="F12" s="44" t="e">
        <f>Perox!AJ20</f>
        <v>#DIV/0!</v>
      </c>
      <c r="G12" s="13" t="e">
        <f t="shared" si="0"/>
        <v>#DIV/0!</v>
      </c>
      <c r="AD12" s="4"/>
      <c r="AE12" s="4"/>
      <c r="AF12" s="4"/>
      <c r="AG12" s="4"/>
      <c r="AH12" s="4"/>
      <c r="AI12" s="4"/>
      <c r="AJ12" s="4"/>
      <c r="AK12" s="4"/>
    </row>
    <row r="13" spans="1:37" s="23" customFormat="1" ht="13">
      <c r="A13" s="8">
        <v>10</v>
      </c>
      <c r="B13" s="8"/>
      <c r="C13" s="8"/>
      <c r="D13" s="8"/>
      <c r="E13" s="44" t="e">
        <f>Laccase!AJ21</f>
        <v>#DIV/0!</v>
      </c>
      <c r="F13" s="44" t="e">
        <f>Perox!AJ21</f>
        <v>#DIV/0!</v>
      </c>
      <c r="G13" s="13" t="e">
        <f t="shared" si="0"/>
        <v>#DIV/0!</v>
      </c>
      <c r="AD13" s="4"/>
      <c r="AE13" s="4"/>
      <c r="AF13" s="4"/>
      <c r="AG13" s="4"/>
      <c r="AH13" s="4"/>
      <c r="AI13" s="4"/>
      <c r="AJ13" s="4"/>
      <c r="AK13" s="4"/>
    </row>
    <row r="14" spans="1:37" s="23" customFormat="1" ht="13">
      <c r="A14" s="8">
        <v>11</v>
      </c>
      <c r="B14" s="8"/>
      <c r="C14" s="8"/>
      <c r="D14" s="8"/>
      <c r="E14" s="44" t="e">
        <f>Laccase!AJ30</f>
        <v>#DIV/0!</v>
      </c>
      <c r="F14" s="44" t="e">
        <f>Perox!AJ30</f>
        <v>#DIV/0!</v>
      </c>
      <c r="G14" s="13" t="e">
        <f t="shared" si="0"/>
        <v>#DIV/0!</v>
      </c>
      <c r="AD14" s="4"/>
      <c r="AE14" s="4"/>
      <c r="AF14" s="4"/>
      <c r="AG14" s="4"/>
      <c r="AH14" s="4"/>
      <c r="AI14" s="4"/>
      <c r="AJ14" s="4"/>
      <c r="AK14" s="4"/>
    </row>
    <row r="15" spans="1:37" s="23" customFormat="1" ht="13">
      <c r="A15" s="8">
        <v>12</v>
      </c>
      <c r="B15" s="8"/>
      <c r="C15" s="8"/>
      <c r="D15" s="8"/>
      <c r="E15" s="44" t="e">
        <f>Laccase!AJ31</f>
        <v>#DIV/0!</v>
      </c>
      <c r="F15" s="44" t="e">
        <f>Perox!AJ31</f>
        <v>#DIV/0!</v>
      </c>
      <c r="G15" s="13" t="e">
        <f t="shared" si="0"/>
        <v>#DIV/0!</v>
      </c>
      <c r="AD15" s="4"/>
      <c r="AE15" s="4"/>
      <c r="AF15" s="4"/>
      <c r="AG15" s="4"/>
      <c r="AH15" s="4"/>
      <c r="AI15" s="4"/>
      <c r="AJ15" s="4"/>
      <c r="AK15" s="4"/>
    </row>
    <row r="16" spans="1:37" s="23" customFormat="1" ht="13">
      <c r="A16" s="8">
        <v>13</v>
      </c>
      <c r="B16" s="8"/>
      <c r="C16" s="8"/>
      <c r="D16" s="8"/>
      <c r="E16" s="44" t="e">
        <f>Laccase!AJ32</f>
        <v>#DIV/0!</v>
      </c>
      <c r="F16" s="44" t="e">
        <f>Perox!AJ32</f>
        <v>#DIV/0!</v>
      </c>
      <c r="G16" s="13" t="e">
        <f t="shared" si="0"/>
        <v>#DIV/0!</v>
      </c>
      <c r="AD16" s="4"/>
      <c r="AE16" s="4"/>
      <c r="AF16" s="4"/>
      <c r="AG16" s="4"/>
      <c r="AH16" s="4"/>
      <c r="AI16" s="4"/>
      <c r="AJ16" s="4"/>
      <c r="AK16" s="4"/>
    </row>
    <row r="17" spans="1:37" s="23" customFormat="1" ht="13">
      <c r="A17" s="8">
        <v>14</v>
      </c>
      <c r="B17" s="8"/>
      <c r="C17" s="8"/>
      <c r="D17" s="8"/>
      <c r="E17" s="44" t="e">
        <f>Laccase!AJ33</f>
        <v>#DIV/0!</v>
      </c>
      <c r="F17" s="44" t="e">
        <f>Perox!AJ33</f>
        <v>#DIV/0!</v>
      </c>
      <c r="G17" s="13" t="e">
        <f t="shared" si="0"/>
        <v>#DIV/0!</v>
      </c>
      <c r="AD17" s="4"/>
      <c r="AE17" s="4"/>
      <c r="AF17" s="4"/>
      <c r="AG17" s="4"/>
      <c r="AH17" s="4"/>
      <c r="AI17" s="4"/>
      <c r="AJ17" s="4"/>
      <c r="AK17" s="4"/>
    </row>
    <row r="18" spans="1:37" s="23" customFormat="1" ht="13">
      <c r="A18" s="8">
        <v>15</v>
      </c>
      <c r="B18" s="8"/>
      <c r="C18" s="8"/>
      <c r="D18" s="8"/>
      <c r="E18" s="44" t="e">
        <f>Laccase!AJ34</f>
        <v>#DIV/0!</v>
      </c>
      <c r="F18" s="44" t="e">
        <f>Perox!AJ34</f>
        <v>#DIV/0!</v>
      </c>
      <c r="G18" s="13" t="e">
        <f t="shared" si="0"/>
        <v>#DIV/0!</v>
      </c>
      <c r="AD18" s="4"/>
      <c r="AE18" s="4"/>
      <c r="AF18" s="4"/>
      <c r="AG18" s="4"/>
      <c r="AH18" s="4"/>
      <c r="AI18" s="4"/>
      <c r="AJ18" s="4"/>
      <c r="AK18" s="4"/>
    </row>
    <row r="19" spans="1:37" s="23" customFormat="1" ht="13">
      <c r="A19" s="8">
        <v>16</v>
      </c>
      <c r="B19" s="8"/>
      <c r="C19" s="8"/>
      <c r="D19" s="8"/>
      <c r="E19" s="44" t="e">
        <f>Laccase!AJ43</f>
        <v>#DIV/0!</v>
      </c>
      <c r="F19" s="44" t="e">
        <f>Perox!AJ43</f>
        <v>#DIV/0!</v>
      </c>
      <c r="G19" s="13" t="e">
        <f t="shared" si="0"/>
        <v>#DIV/0!</v>
      </c>
      <c r="AD19" s="4"/>
      <c r="AE19" s="4"/>
      <c r="AF19" s="4"/>
      <c r="AG19" s="4"/>
      <c r="AH19" s="4"/>
      <c r="AI19" s="4"/>
      <c r="AJ19" s="4"/>
      <c r="AK19" s="4"/>
    </row>
    <row r="20" spans="1:37" s="23" customFormat="1" ht="13">
      <c r="A20" s="8">
        <v>17</v>
      </c>
      <c r="B20" s="8"/>
      <c r="C20" s="8"/>
      <c r="D20" s="8"/>
      <c r="E20" s="44" t="e">
        <f>Laccase!AJ44</f>
        <v>#DIV/0!</v>
      </c>
      <c r="F20" s="44" t="e">
        <f>Perox!AJ44</f>
        <v>#DIV/0!</v>
      </c>
      <c r="G20" s="13" t="e">
        <f t="shared" si="0"/>
        <v>#DIV/0!</v>
      </c>
      <c r="AD20" s="4"/>
      <c r="AE20" s="4"/>
      <c r="AF20" s="4"/>
      <c r="AG20" s="4"/>
      <c r="AH20" s="4"/>
      <c r="AI20" s="4"/>
      <c r="AJ20" s="4"/>
      <c r="AK20" s="4"/>
    </row>
    <row r="21" spans="1:37" s="23" customFormat="1" ht="13">
      <c r="A21" s="8">
        <v>18</v>
      </c>
      <c r="B21" s="8"/>
      <c r="C21" s="8"/>
      <c r="D21" s="8"/>
      <c r="E21" s="44" t="e">
        <f>Laccase!AJ45</f>
        <v>#DIV/0!</v>
      </c>
      <c r="F21" s="44" t="e">
        <f>Perox!AJ45</f>
        <v>#DIV/0!</v>
      </c>
      <c r="G21" s="13" t="e">
        <f t="shared" si="0"/>
        <v>#DIV/0!</v>
      </c>
      <c r="AD21" s="4"/>
      <c r="AE21" s="4"/>
      <c r="AF21" s="4"/>
      <c r="AG21" s="4"/>
      <c r="AH21" s="4"/>
      <c r="AI21" s="4"/>
      <c r="AJ21" s="4"/>
      <c r="AK21" s="4"/>
    </row>
    <row r="22" spans="1:37" s="23" customFormat="1" ht="13">
      <c r="A22" s="8">
        <v>19</v>
      </c>
      <c r="B22" s="8"/>
      <c r="C22" s="8"/>
      <c r="D22" s="8"/>
      <c r="E22" s="44" t="e">
        <f>Laccase!AJ46</f>
        <v>#DIV/0!</v>
      </c>
      <c r="F22" s="44" t="e">
        <f>Perox!AJ46</f>
        <v>#DIV/0!</v>
      </c>
      <c r="G22" s="13" t="e">
        <f t="shared" si="0"/>
        <v>#DIV/0!</v>
      </c>
      <c r="AD22" s="4"/>
      <c r="AE22" s="4"/>
      <c r="AF22" s="4"/>
      <c r="AG22" s="4"/>
      <c r="AH22" s="4"/>
      <c r="AI22" s="4"/>
      <c r="AJ22" s="4"/>
      <c r="AK22" s="4"/>
    </row>
    <row r="23" spans="1:37" s="23" customFormat="1" ht="13">
      <c r="A23" s="8">
        <v>20</v>
      </c>
      <c r="B23" s="8"/>
      <c r="C23" s="8"/>
      <c r="D23" s="8"/>
      <c r="E23" s="44" t="e">
        <f>Laccase!AJ47</f>
        <v>#DIV/0!</v>
      </c>
      <c r="F23" s="44" t="e">
        <f>Perox!AJ47</f>
        <v>#DIV/0!</v>
      </c>
      <c r="G23" s="13" t="e">
        <f t="shared" si="0"/>
        <v>#DIV/0!</v>
      </c>
      <c r="AD23" s="4"/>
      <c r="AE23" s="4"/>
      <c r="AF23" s="4"/>
      <c r="AG23" s="4"/>
      <c r="AH23" s="4"/>
      <c r="AI23" s="4"/>
      <c r="AJ23" s="4"/>
      <c r="AK23" s="4"/>
    </row>
    <row r="24" spans="1:37" s="23" customFormat="1" ht="13">
      <c r="A24" s="8">
        <v>21</v>
      </c>
      <c r="B24" s="8"/>
      <c r="C24" s="8"/>
      <c r="D24" s="8"/>
      <c r="E24" s="44" t="e">
        <f>Laccase!AJ56</f>
        <v>#DIV/0!</v>
      </c>
      <c r="F24" s="44" t="e">
        <f>Perox!AJ56</f>
        <v>#DIV/0!</v>
      </c>
      <c r="G24" s="13" t="e">
        <f t="shared" si="0"/>
        <v>#DIV/0!</v>
      </c>
      <c r="AD24" s="4"/>
      <c r="AE24" s="4"/>
      <c r="AF24" s="4"/>
      <c r="AG24" s="4"/>
      <c r="AH24" s="4"/>
      <c r="AI24" s="4"/>
      <c r="AJ24" s="4"/>
      <c r="AK24" s="4"/>
    </row>
    <row r="25" spans="1:37" s="23" customFormat="1" ht="13">
      <c r="A25" s="8">
        <v>22</v>
      </c>
      <c r="B25" s="8"/>
      <c r="C25" s="8"/>
      <c r="D25" s="8"/>
      <c r="E25" s="44" t="e">
        <f>Laccase!AJ57</f>
        <v>#DIV/0!</v>
      </c>
      <c r="F25" s="44" t="e">
        <f>Perox!AJ57</f>
        <v>#DIV/0!</v>
      </c>
      <c r="G25" s="13" t="e">
        <f t="shared" si="0"/>
        <v>#DIV/0!</v>
      </c>
      <c r="AD25" s="4"/>
      <c r="AE25" s="4"/>
      <c r="AF25" s="4"/>
      <c r="AG25" s="4"/>
      <c r="AH25" s="4"/>
      <c r="AI25" s="4"/>
      <c r="AJ25" s="4"/>
      <c r="AK25" s="4"/>
    </row>
    <row r="26" spans="1:37" s="23" customFormat="1" ht="13">
      <c r="A26" s="8">
        <v>23</v>
      </c>
      <c r="B26" s="8"/>
      <c r="C26" s="8"/>
      <c r="D26" s="8"/>
      <c r="E26" s="44" t="e">
        <f>Laccase!AJ58</f>
        <v>#DIV/0!</v>
      </c>
      <c r="F26" s="44" t="e">
        <f>Perox!AJ58</f>
        <v>#DIV/0!</v>
      </c>
      <c r="G26" s="13" t="e">
        <f t="shared" si="0"/>
        <v>#DIV/0!</v>
      </c>
      <c r="AD26" s="4"/>
      <c r="AE26" s="4"/>
      <c r="AF26" s="4"/>
      <c r="AG26" s="4"/>
      <c r="AH26" s="4"/>
      <c r="AI26" s="4"/>
      <c r="AJ26" s="4"/>
      <c r="AK26" s="4"/>
    </row>
    <row r="27" spans="1:37" s="23" customFormat="1" ht="13">
      <c r="A27" s="8">
        <v>24</v>
      </c>
      <c r="B27" s="8"/>
      <c r="C27" s="8"/>
      <c r="D27" s="8"/>
      <c r="E27" s="44" t="e">
        <f>Laccase!AJ59</f>
        <v>#DIV/0!</v>
      </c>
      <c r="F27" s="44" t="e">
        <f>Perox!AJ59</f>
        <v>#DIV/0!</v>
      </c>
      <c r="G27" s="13" t="e">
        <f t="shared" si="0"/>
        <v>#DIV/0!</v>
      </c>
      <c r="AD27" s="4"/>
      <c r="AE27" s="4"/>
      <c r="AF27" s="4"/>
      <c r="AG27" s="4"/>
      <c r="AH27" s="4"/>
      <c r="AI27" s="4"/>
      <c r="AJ27" s="4"/>
      <c r="AK27" s="4"/>
    </row>
    <row r="28" spans="1:37" s="23" customFormat="1" ht="13">
      <c r="A28" s="8">
        <v>25</v>
      </c>
      <c r="B28" s="8"/>
      <c r="C28" s="8"/>
      <c r="D28" s="8"/>
      <c r="E28" s="44" t="e">
        <f>Laccase!AJ60</f>
        <v>#DIV/0!</v>
      </c>
      <c r="F28" s="44" t="e">
        <f>Perox!AJ60</f>
        <v>#DIV/0!</v>
      </c>
      <c r="G28" s="13" t="e">
        <f t="shared" si="0"/>
        <v>#DIV/0!</v>
      </c>
      <c r="AD28" s="4"/>
      <c r="AE28" s="4"/>
      <c r="AF28" s="4"/>
      <c r="AG28" s="4"/>
      <c r="AH28" s="4"/>
      <c r="AI28" s="4"/>
      <c r="AJ28" s="4"/>
      <c r="AK28" s="4"/>
    </row>
    <row r="29" spans="1:37" s="23" customFormat="1" ht="13">
      <c r="A29" s="8">
        <v>26</v>
      </c>
      <c r="B29" s="8"/>
      <c r="C29" s="8"/>
      <c r="D29" s="8"/>
      <c r="E29" s="45" t="e">
        <f>Laccase!AJ69</f>
        <v>#DIV/0!</v>
      </c>
      <c r="F29" s="45" t="e">
        <f>Perox!AJ69</f>
        <v>#DIV/0!</v>
      </c>
      <c r="G29" s="13" t="e">
        <f t="shared" si="0"/>
        <v>#DIV/0!</v>
      </c>
      <c r="AD29" s="4"/>
      <c r="AE29" s="4"/>
      <c r="AF29" s="4"/>
      <c r="AG29" s="4"/>
      <c r="AH29" s="4"/>
      <c r="AI29" s="4"/>
      <c r="AJ29" s="4"/>
      <c r="AK29" s="4"/>
    </row>
    <row r="30" spans="1:37" s="23" customFormat="1" ht="13">
      <c r="A30" s="8">
        <v>27</v>
      </c>
      <c r="B30" s="8"/>
      <c r="C30" s="8"/>
      <c r="D30" s="8"/>
      <c r="E30" s="45" t="e">
        <f>Laccase!AJ70</f>
        <v>#DIV/0!</v>
      </c>
      <c r="F30" s="45" t="e">
        <f>Perox!AJ70</f>
        <v>#DIV/0!</v>
      </c>
      <c r="G30" s="13" t="e">
        <f t="shared" si="0"/>
        <v>#DIV/0!</v>
      </c>
      <c r="AD30" s="4"/>
      <c r="AE30" s="4"/>
      <c r="AF30" s="4"/>
      <c r="AG30" s="4"/>
      <c r="AH30" s="4"/>
      <c r="AI30" s="4"/>
      <c r="AJ30" s="4"/>
      <c r="AK30" s="4"/>
    </row>
    <row r="31" spans="1:37" s="23" customFormat="1" ht="13">
      <c r="A31" s="8">
        <v>28</v>
      </c>
      <c r="B31" s="8"/>
      <c r="C31" s="8"/>
      <c r="D31" s="8"/>
      <c r="E31" s="45" t="e">
        <f>Laccase!AJ71</f>
        <v>#DIV/0!</v>
      </c>
      <c r="F31" s="45" t="e">
        <f>Perox!AJ71</f>
        <v>#DIV/0!</v>
      </c>
      <c r="G31" s="13" t="e">
        <f t="shared" si="0"/>
        <v>#DIV/0!</v>
      </c>
      <c r="AD31" s="4"/>
      <c r="AE31" s="4"/>
      <c r="AF31" s="4"/>
      <c r="AG31" s="4"/>
      <c r="AH31" s="4"/>
      <c r="AI31" s="4"/>
      <c r="AJ31" s="4"/>
      <c r="AK31" s="4"/>
    </row>
    <row r="32" spans="1:37" s="23" customFormat="1" ht="13">
      <c r="A32" s="8">
        <v>29</v>
      </c>
      <c r="B32" s="8"/>
      <c r="C32" s="8"/>
      <c r="D32" s="8"/>
      <c r="E32" s="45" t="e">
        <f>Laccase!AJ72</f>
        <v>#DIV/0!</v>
      </c>
      <c r="F32" s="45" t="e">
        <f>Perox!AJ72</f>
        <v>#DIV/0!</v>
      </c>
      <c r="G32" s="13" t="e">
        <f t="shared" si="0"/>
        <v>#DIV/0!</v>
      </c>
      <c r="AD32" s="4"/>
      <c r="AE32" s="4"/>
      <c r="AF32" s="4"/>
      <c r="AG32" s="4"/>
      <c r="AH32" s="4"/>
      <c r="AI32" s="4"/>
      <c r="AJ32" s="4"/>
      <c r="AK32" s="4"/>
    </row>
    <row r="33" spans="1:37" s="23" customFormat="1" ht="13">
      <c r="A33" s="8">
        <v>30</v>
      </c>
      <c r="B33" s="8"/>
      <c r="C33" s="8"/>
      <c r="D33" s="8"/>
      <c r="E33" s="45" t="e">
        <f>Laccase!AJ73</f>
        <v>#DIV/0!</v>
      </c>
      <c r="F33" s="45" t="e">
        <f>Perox!AJ73</f>
        <v>#DIV/0!</v>
      </c>
      <c r="G33" s="13" t="e">
        <f t="shared" si="0"/>
        <v>#DIV/0!</v>
      </c>
      <c r="AD33" s="4"/>
      <c r="AE33" s="4"/>
      <c r="AF33" s="4"/>
      <c r="AG33" s="4"/>
      <c r="AH33" s="4"/>
      <c r="AI33" s="4"/>
      <c r="AJ33" s="4"/>
      <c r="AK33" s="4"/>
    </row>
    <row r="34" spans="1:37" s="23" customFormat="1" ht="13">
      <c r="A34" s="8">
        <v>31</v>
      </c>
      <c r="B34" s="8"/>
      <c r="C34" s="8"/>
      <c r="D34" s="8"/>
      <c r="E34" s="45" t="e">
        <f>Laccase!AJ82</f>
        <v>#DIV/0!</v>
      </c>
      <c r="F34" s="45" t="e">
        <f>Perox!AJ82</f>
        <v>#DIV/0!</v>
      </c>
      <c r="G34" s="13" t="e">
        <f t="shared" si="0"/>
        <v>#DIV/0!</v>
      </c>
      <c r="AD34" s="4"/>
      <c r="AE34" s="4"/>
      <c r="AF34" s="4"/>
      <c r="AG34" s="4"/>
      <c r="AH34" s="4"/>
      <c r="AI34" s="4"/>
      <c r="AJ34" s="4"/>
      <c r="AK34" s="4"/>
    </row>
    <row r="35" spans="1:37" s="23" customFormat="1" ht="13">
      <c r="A35" s="8">
        <v>32</v>
      </c>
      <c r="B35" s="8"/>
      <c r="C35" s="8"/>
      <c r="D35" s="8"/>
      <c r="E35" s="45" t="e">
        <f>Laccase!AJ83</f>
        <v>#DIV/0!</v>
      </c>
      <c r="F35" s="45" t="e">
        <f>Perox!AJ83</f>
        <v>#DIV/0!</v>
      </c>
      <c r="G35" s="13" t="e">
        <f t="shared" si="0"/>
        <v>#DIV/0!</v>
      </c>
      <c r="AD35" s="4"/>
      <c r="AE35" s="4"/>
      <c r="AF35" s="4"/>
      <c r="AG35" s="4"/>
      <c r="AH35" s="4"/>
      <c r="AI35" s="4"/>
      <c r="AJ35" s="4"/>
      <c r="AK35" s="4"/>
    </row>
    <row r="36" spans="1:37" s="23" customFormat="1" ht="13">
      <c r="A36" s="8">
        <v>33</v>
      </c>
      <c r="B36" s="8"/>
      <c r="C36" s="8"/>
      <c r="D36" s="8"/>
      <c r="E36" s="45" t="e">
        <f>Laccase!AJ84</f>
        <v>#DIV/0!</v>
      </c>
      <c r="F36" s="45" t="e">
        <f>Perox!AJ84</f>
        <v>#DIV/0!</v>
      </c>
      <c r="G36" s="13" t="e">
        <f t="shared" si="0"/>
        <v>#DIV/0!</v>
      </c>
      <c r="AD36" s="4"/>
      <c r="AE36" s="4"/>
      <c r="AF36" s="4"/>
      <c r="AG36" s="4"/>
      <c r="AH36" s="4"/>
      <c r="AI36" s="4"/>
      <c r="AJ36" s="4"/>
      <c r="AK36" s="4"/>
    </row>
    <row r="37" spans="1:37" s="23" customFormat="1" ht="13">
      <c r="A37" s="8">
        <v>34</v>
      </c>
      <c r="B37" s="8"/>
      <c r="C37" s="8"/>
      <c r="D37" s="8"/>
      <c r="E37" s="45" t="e">
        <f>Laccase!AJ85</f>
        <v>#DIV/0!</v>
      </c>
      <c r="F37" s="45" t="e">
        <f>Perox!AJ85</f>
        <v>#DIV/0!</v>
      </c>
      <c r="G37" s="13" t="e">
        <f t="shared" si="0"/>
        <v>#DIV/0!</v>
      </c>
      <c r="AD37" s="4"/>
      <c r="AE37" s="4"/>
      <c r="AF37" s="4"/>
      <c r="AG37" s="4"/>
      <c r="AH37" s="4"/>
      <c r="AI37" s="4"/>
      <c r="AJ37" s="4"/>
      <c r="AK37" s="4"/>
    </row>
    <row r="38" spans="1:37" s="23" customFormat="1" ht="13">
      <c r="A38" s="8">
        <v>35</v>
      </c>
      <c r="B38" s="8"/>
      <c r="C38" s="8"/>
      <c r="D38" s="8"/>
      <c r="E38" s="45" t="e">
        <f>Laccase!AJ86</f>
        <v>#DIV/0!</v>
      </c>
      <c r="F38" s="45" t="e">
        <f>Perox!AJ86</f>
        <v>#DIV/0!</v>
      </c>
      <c r="G38" s="13" t="e">
        <f t="shared" si="0"/>
        <v>#DIV/0!</v>
      </c>
      <c r="AD38" s="4"/>
      <c r="AE38" s="4"/>
      <c r="AF38" s="4"/>
      <c r="AG38" s="4"/>
      <c r="AH38" s="4"/>
      <c r="AI38" s="4"/>
      <c r="AJ38" s="4"/>
      <c r="AK38" s="4"/>
    </row>
    <row r="39" spans="1:37" s="23" customFormat="1" ht="13">
      <c r="A39" s="8">
        <v>36</v>
      </c>
      <c r="B39" s="8"/>
      <c r="C39" s="8"/>
      <c r="D39" s="8"/>
      <c r="E39" s="45" t="e">
        <f>Laccase!AJ95</f>
        <v>#DIV/0!</v>
      </c>
      <c r="F39" s="45" t="e">
        <f>Perox!AJ95</f>
        <v>#DIV/0!</v>
      </c>
      <c r="G39" s="13" t="e">
        <f t="shared" si="0"/>
        <v>#DIV/0!</v>
      </c>
      <c r="AD39" s="4"/>
      <c r="AE39" s="4"/>
      <c r="AF39" s="4"/>
      <c r="AG39" s="4"/>
      <c r="AH39" s="4"/>
      <c r="AI39" s="4"/>
      <c r="AJ39" s="4"/>
      <c r="AK39" s="4"/>
    </row>
    <row r="40" spans="1:37" s="23" customFormat="1" ht="13">
      <c r="A40" s="8">
        <v>37</v>
      </c>
      <c r="B40" s="8"/>
      <c r="C40" s="8"/>
      <c r="D40" s="8"/>
      <c r="E40" s="45" t="e">
        <f>Laccase!AJ96</f>
        <v>#DIV/0!</v>
      </c>
      <c r="F40" s="45" t="e">
        <f>Perox!AJ96</f>
        <v>#DIV/0!</v>
      </c>
      <c r="G40" s="13" t="e">
        <f t="shared" si="0"/>
        <v>#DIV/0!</v>
      </c>
      <c r="AD40" s="4"/>
      <c r="AE40" s="4"/>
      <c r="AF40" s="4"/>
      <c r="AG40" s="4"/>
      <c r="AH40" s="4"/>
      <c r="AI40" s="4"/>
      <c r="AJ40" s="4"/>
      <c r="AK40" s="4"/>
    </row>
    <row r="41" spans="1:37" s="23" customFormat="1" ht="13">
      <c r="A41" s="8">
        <v>38</v>
      </c>
      <c r="B41" s="8"/>
      <c r="C41" s="8"/>
      <c r="D41" s="8"/>
      <c r="E41" s="45" t="e">
        <f>Laccase!AJ97</f>
        <v>#DIV/0!</v>
      </c>
      <c r="F41" s="45" t="e">
        <f>Perox!AJ97</f>
        <v>#DIV/0!</v>
      </c>
      <c r="G41" s="13" t="e">
        <f t="shared" si="0"/>
        <v>#DIV/0!</v>
      </c>
      <c r="AD41" s="4"/>
      <c r="AE41" s="4"/>
      <c r="AF41" s="4"/>
      <c r="AG41" s="4"/>
      <c r="AH41" s="4"/>
      <c r="AI41" s="4"/>
      <c r="AJ41" s="4"/>
      <c r="AK41" s="4"/>
    </row>
    <row r="42" spans="1:37" s="23" customFormat="1" ht="13">
      <c r="A42" s="8">
        <v>39</v>
      </c>
      <c r="B42" s="8"/>
      <c r="C42" s="8"/>
      <c r="D42" s="8"/>
      <c r="E42" s="45" t="e">
        <f>Laccase!AJ98</f>
        <v>#DIV/0!</v>
      </c>
      <c r="F42" s="45" t="e">
        <f>Perox!AJ98</f>
        <v>#DIV/0!</v>
      </c>
      <c r="G42" s="13" t="e">
        <f t="shared" si="0"/>
        <v>#DIV/0!</v>
      </c>
      <c r="AD42" s="4"/>
      <c r="AE42" s="4"/>
      <c r="AF42" s="4"/>
      <c r="AG42" s="4"/>
      <c r="AH42" s="4"/>
      <c r="AI42" s="4"/>
      <c r="AJ42" s="4"/>
      <c r="AK42" s="4"/>
    </row>
    <row r="43" spans="1:37" s="23" customFormat="1" ht="13">
      <c r="A43" s="8">
        <v>40</v>
      </c>
      <c r="B43" s="8"/>
      <c r="C43" s="8"/>
      <c r="D43" s="8"/>
      <c r="E43" s="45" t="e">
        <f>Laccase!AJ99</f>
        <v>#DIV/0!</v>
      </c>
      <c r="F43" s="45" t="e">
        <f>Perox!AJ99</f>
        <v>#DIV/0!</v>
      </c>
      <c r="G43" s="13" t="e">
        <f t="shared" si="0"/>
        <v>#DIV/0!</v>
      </c>
      <c r="AD43" s="4"/>
      <c r="AE43" s="4"/>
      <c r="AF43" s="4"/>
      <c r="AG43" s="4"/>
      <c r="AH43" s="4"/>
      <c r="AI43" s="4"/>
      <c r="AJ43" s="4"/>
      <c r="AK43" s="4"/>
    </row>
    <row r="44" spans="1:37" s="23" customFormat="1" ht="13">
      <c r="A44" s="8">
        <v>41</v>
      </c>
      <c r="B44" s="8"/>
      <c r="C44" s="8"/>
      <c r="D44" s="8"/>
      <c r="E44" s="45" t="e">
        <f>Laccase!AJ108</f>
        <v>#DIV/0!</v>
      </c>
      <c r="F44" s="45" t="e">
        <f>Perox!AJ108</f>
        <v>#DIV/0!</v>
      </c>
      <c r="G44" s="13" t="e">
        <f t="shared" si="0"/>
        <v>#DIV/0!</v>
      </c>
      <c r="AD44" s="4"/>
      <c r="AE44" s="4"/>
      <c r="AF44" s="4"/>
      <c r="AG44" s="4"/>
      <c r="AH44" s="4"/>
      <c r="AI44" s="4"/>
      <c r="AJ44" s="4"/>
      <c r="AK44" s="4"/>
    </row>
    <row r="45" spans="1:37" s="23" customFormat="1" ht="13">
      <c r="A45" s="8">
        <v>42</v>
      </c>
      <c r="B45" s="8"/>
      <c r="C45" s="8"/>
      <c r="D45" s="8"/>
      <c r="E45" s="45" t="e">
        <f>Laccase!AJ109</f>
        <v>#DIV/0!</v>
      </c>
      <c r="F45" s="45" t="e">
        <f>Perox!AJ109</f>
        <v>#DIV/0!</v>
      </c>
      <c r="G45" s="13" t="e">
        <f t="shared" si="0"/>
        <v>#DIV/0!</v>
      </c>
      <c r="AD45" s="4"/>
      <c r="AE45" s="4"/>
      <c r="AF45" s="4"/>
      <c r="AG45" s="4"/>
      <c r="AH45" s="4"/>
      <c r="AI45" s="4"/>
      <c r="AJ45" s="4"/>
      <c r="AK45" s="4"/>
    </row>
    <row r="46" spans="1:37" s="23" customFormat="1" ht="13">
      <c r="A46" s="8">
        <v>43</v>
      </c>
      <c r="B46" s="8"/>
      <c r="C46" s="8"/>
      <c r="D46" s="8"/>
      <c r="E46" s="45" t="e">
        <f>Laccase!AJ110</f>
        <v>#DIV/0!</v>
      </c>
      <c r="F46" s="45" t="e">
        <f>Perox!AJ110</f>
        <v>#DIV/0!</v>
      </c>
      <c r="G46" s="13" t="e">
        <f t="shared" si="0"/>
        <v>#DIV/0!</v>
      </c>
      <c r="AD46" s="4"/>
      <c r="AE46" s="4"/>
      <c r="AF46" s="4"/>
      <c r="AG46" s="4"/>
      <c r="AH46" s="4"/>
      <c r="AI46" s="4"/>
      <c r="AJ46" s="4"/>
      <c r="AK46" s="4"/>
    </row>
    <row r="47" spans="1:37" s="23" customFormat="1" ht="13">
      <c r="A47" s="8">
        <v>44</v>
      </c>
      <c r="B47" s="8"/>
      <c r="C47" s="8"/>
      <c r="D47" s="8"/>
      <c r="E47" s="45" t="e">
        <f>Laccase!AJ111</f>
        <v>#DIV/0!</v>
      </c>
      <c r="F47" s="45" t="e">
        <f>Perox!AJ111</f>
        <v>#DIV/0!</v>
      </c>
      <c r="G47" s="13" t="e">
        <f t="shared" si="0"/>
        <v>#DIV/0!</v>
      </c>
      <c r="AD47" s="4"/>
      <c r="AE47" s="4"/>
      <c r="AF47" s="4"/>
      <c r="AG47" s="4"/>
      <c r="AH47" s="4"/>
      <c r="AI47" s="4"/>
      <c r="AJ47" s="4"/>
      <c r="AK47" s="4"/>
    </row>
    <row r="48" spans="1:37" s="23" customFormat="1" ht="13">
      <c r="A48" s="8">
        <v>45</v>
      </c>
      <c r="B48" s="8"/>
      <c r="C48" s="8"/>
      <c r="D48" s="8"/>
      <c r="E48" s="45" t="e">
        <f>Laccase!AJ112</f>
        <v>#DIV/0!</v>
      </c>
      <c r="F48" s="45" t="e">
        <f>Perox!AJ112</f>
        <v>#DIV/0!</v>
      </c>
      <c r="G48" s="13" t="e">
        <f t="shared" si="0"/>
        <v>#DIV/0!</v>
      </c>
      <c r="AD48" s="4"/>
      <c r="AE48" s="4"/>
      <c r="AF48" s="4"/>
      <c r="AG48" s="4"/>
      <c r="AH48" s="4"/>
      <c r="AI48" s="4"/>
      <c r="AJ48" s="4"/>
      <c r="AK48" s="4"/>
    </row>
    <row r="49" spans="1:37" s="23" customFormat="1" ht="13">
      <c r="A49" s="8">
        <v>46</v>
      </c>
      <c r="B49" s="8"/>
      <c r="C49" s="8"/>
      <c r="D49" s="8"/>
      <c r="E49" s="45" t="e">
        <f>Laccase!AJ121</f>
        <v>#DIV/0!</v>
      </c>
      <c r="F49" s="45" t="e">
        <f>Perox!AJ121</f>
        <v>#DIV/0!</v>
      </c>
      <c r="G49" s="13" t="e">
        <f t="shared" si="0"/>
        <v>#DIV/0!</v>
      </c>
      <c r="AD49" s="4"/>
      <c r="AE49" s="4"/>
      <c r="AF49" s="4"/>
      <c r="AG49" s="4"/>
      <c r="AH49" s="4"/>
      <c r="AI49" s="4"/>
      <c r="AJ49" s="4"/>
      <c r="AK49" s="4"/>
    </row>
    <row r="50" spans="1:37" s="23" customFormat="1" ht="13">
      <c r="A50" s="8">
        <v>47</v>
      </c>
      <c r="B50" s="8"/>
      <c r="C50" s="8"/>
      <c r="D50" s="8"/>
      <c r="E50" s="45" t="e">
        <f>Laccase!AJ122</f>
        <v>#DIV/0!</v>
      </c>
      <c r="F50" s="45" t="e">
        <f>Perox!AJ122</f>
        <v>#DIV/0!</v>
      </c>
      <c r="G50" s="13" t="e">
        <f t="shared" si="0"/>
        <v>#DIV/0!</v>
      </c>
      <c r="AD50" s="4"/>
      <c r="AE50" s="4"/>
      <c r="AF50" s="4"/>
      <c r="AG50" s="4"/>
      <c r="AH50" s="4"/>
      <c r="AI50" s="4"/>
      <c r="AJ50" s="4"/>
      <c r="AK50" s="4"/>
    </row>
    <row r="51" spans="1:37" s="23" customFormat="1" ht="13">
      <c r="A51" s="8">
        <v>48</v>
      </c>
      <c r="B51" s="8"/>
      <c r="C51" s="8"/>
      <c r="D51" s="8"/>
      <c r="E51" s="45" t="e">
        <f>Laccase!AJ123</f>
        <v>#DIV/0!</v>
      </c>
      <c r="F51" s="45" t="e">
        <f>Perox!AJ123</f>
        <v>#DIV/0!</v>
      </c>
      <c r="G51" s="13" t="e">
        <f t="shared" si="0"/>
        <v>#DIV/0!</v>
      </c>
      <c r="AD51" s="4"/>
      <c r="AE51" s="4"/>
      <c r="AF51" s="4"/>
      <c r="AG51" s="4"/>
      <c r="AH51" s="4"/>
      <c r="AI51" s="4"/>
      <c r="AJ51" s="4"/>
      <c r="AK51" s="4"/>
    </row>
    <row r="52" spans="1:37" s="23" customFormat="1" ht="13">
      <c r="A52" s="8">
        <v>49</v>
      </c>
      <c r="B52" s="8"/>
      <c r="C52" s="8"/>
      <c r="D52" s="8"/>
      <c r="E52" s="45" t="e">
        <f>Laccase!AJ124</f>
        <v>#DIV/0!</v>
      </c>
      <c r="F52" s="45" t="e">
        <f>Perox!AJ124</f>
        <v>#DIV/0!</v>
      </c>
      <c r="G52" s="13" t="e">
        <f t="shared" si="0"/>
        <v>#DIV/0!</v>
      </c>
      <c r="AD52" s="4"/>
      <c r="AE52" s="4"/>
      <c r="AF52" s="4"/>
      <c r="AG52" s="4"/>
      <c r="AH52" s="4"/>
      <c r="AI52" s="4"/>
      <c r="AJ52" s="4"/>
      <c r="AK52" s="4"/>
    </row>
    <row r="53" spans="1:37" s="23" customFormat="1" ht="13">
      <c r="A53" s="8">
        <v>50</v>
      </c>
      <c r="B53" s="8"/>
      <c r="C53" s="8"/>
      <c r="D53" s="8"/>
      <c r="E53" s="45" t="e">
        <f>Laccase!AJ125</f>
        <v>#DIV/0!</v>
      </c>
      <c r="F53" s="45" t="e">
        <f>Perox!AJ125</f>
        <v>#DIV/0!</v>
      </c>
      <c r="G53" s="13" t="e">
        <f t="shared" si="0"/>
        <v>#DIV/0!</v>
      </c>
      <c r="AD53" s="4"/>
      <c r="AE53" s="4"/>
      <c r="AF53" s="4"/>
      <c r="AG53" s="4"/>
      <c r="AH53" s="4"/>
      <c r="AI53" s="4"/>
      <c r="AJ53" s="4"/>
      <c r="AK53" s="4"/>
    </row>
  </sheetData>
  <autoFilter ref="A1:G378"/>
  <phoneticPr fontId="2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0" enableFormatConditionsCalculation="0"/>
  <dimension ref="A1:AK190"/>
  <sheetViews>
    <sheetView tabSelected="1" workbookViewId="0">
      <selection activeCell="AJ1" sqref="AJ1:AJ1048576"/>
    </sheetView>
  </sheetViews>
  <sheetFormatPr baseColWidth="10" defaultColWidth="11.5" defaultRowHeight="13"/>
  <cols>
    <col min="2" max="2" width="10.33203125" customWidth="1"/>
    <col min="3" max="3" width="12.1640625" customWidth="1"/>
    <col min="4" max="4" width="15.5" customWidth="1"/>
    <col min="6" max="6" width="15.33203125" customWidth="1"/>
    <col min="7" max="7" width="12.1640625" customWidth="1"/>
    <col min="8" max="8" width="15.5" customWidth="1"/>
    <col min="9" max="9" width="12.33203125" customWidth="1"/>
    <col min="10" max="10" width="15.5" customWidth="1"/>
    <col min="11" max="11" width="12.1640625" customWidth="1"/>
    <col min="12" max="12" width="15.1640625" customWidth="1"/>
    <col min="13" max="13" width="19.1640625" style="3" customWidth="1"/>
    <col min="14" max="14" width="6.83203125" customWidth="1"/>
    <col min="15" max="15" width="8.5" customWidth="1"/>
    <col min="16" max="16" width="11.5" customWidth="1"/>
    <col min="17" max="17" width="15.5" customWidth="1"/>
    <col min="18" max="18" width="11.83203125" customWidth="1"/>
    <col min="19" max="19" width="15.1640625" customWidth="1"/>
    <col min="20" max="20" width="11.83203125" customWidth="1"/>
    <col min="21" max="21" width="15.33203125" customWidth="1"/>
    <col min="22" max="22" width="11.6640625" customWidth="1"/>
    <col min="23" max="23" width="15.5" customWidth="1"/>
    <col min="24" max="24" width="11.6640625" customWidth="1"/>
    <col min="25" max="25" width="15.5" customWidth="1"/>
    <col min="26" max="26" width="15.1640625" style="3" customWidth="1"/>
    <col min="27" max="27" width="7.1640625" style="30" customWidth="1"/>
    <col min="28" max="28" width="8.1640625" customWidth="1"/>
    <col min="29" max="29" width="9" customWidth="1"/>
    <col min="30" max="30" width="8.5" customWidth="1"/>
    <col min="31" max="31" width="10.33203125" customWidth="1"/>
    <col min="32" max="32" width="16.33203125" style="39" customWidth="1"/>
    <col min="33" max="33" width="13.1640625" style="39" customWidth="1"/>
    <col min="34" max="34" width="11.5" style="16"/>
    <col min="38" max="39" width="8.83203125" customWidth="1"/>
  </cols>
  <sheetData>
    <row r="1" spans="1:36">
      <c r="A1" s="5" t="s">
        <v>21</v>
      </c>
      <c r="B1" s="5" t="s">
        <v>22</v>
      </c>
      <c r="C1" s="38" t="s">
        <v>28</v>
      </c>
      <c r="D1" s="38" t="s">
        <v>33</v>
      </c>
      <c r="E1" s="38" t="s">
        <v>28</v>
      </c>
      <c r="F1" s="38" t="s">
        <v>33</v>
      </c>
      <c r="G1" s="38" t="s">
        <v>28</v>
      </c>
      <c r="H1" s="38" t="s">
        <v>33</v>
      </c>
      <c r="I1" s="38" t="s">
        <v>28</v>
      </c>
      <c r="J1" s="38" t="s">
        <v>33</v>
      </c>
      <c r="K1" s="47" t="s">
        <v>28</v>
      </c>
      <c r="L1" s="47" t="s">
        <v>24</v>
      </c>
      <c r="M1" s="46"/>
      <c r="N1" s="5" t="s">
        <v>21</v>
      </c>
      <c r="O1" s="5" t="s">
        <v>22</v>
      </c>
      <c r="P1" s="38" t="s">
        <v>28</v>
      </c>
      <c r="Q1" s="38" t="s">
        <v>33</v>
      </c>
      <c r="R1" s="38" t="s">
        <v>28</v>
      </c>
      <c r="S1" s="38" t="s">
        <v>33</v>
      </c>
      <c r="T1" s="38" t="s">
        <v>28</v>
      </c>
      <c r="U1" s="38" t="s">
        <v>33</v>
      </c>
      <c r="V1" s="38" t="s">
        <v>28</v>
      </c>
      <c r="W1" s="38" t="s">
        <v>33</v>
      </c>
      <c r="X1" s="47" t="s">
        <v>28</v>
      </c>
      <c r="Y1" s="47" t="s">
        <v>24</v>
      </c>
      <c r="Z1" s="32"/>
    </row>
    <row r="2" spans="1:36">
      <c r="A2" s="5"/>
      <c r="B2" s="5" t="s">
        <v>23</v>
      </c>
      <c r="C2" s="30">
        <v>1</v>
      </c>
      <c r="D2" s="30">
        <v>1</v>
      </c>
      <c r="E2" s="30">
        <v>2</v>
      </c>
      <c r="F2" s="30">
        <v>2</v>
      </c>
      <c r="G2" s="30">
        <v>3</v>
      </c>
      <c r="H2" s="30">
        <v>3</v>
      </c>
      <c r="I2" s="30">
        <v>4</v>
      </c>
      <c r="J2" s="30">
        <v>4</v>
      </c>
      <c r="K2" s="30">
        <v>5</v>
      </c>
      <c r="L2" s="30">
        <v>5</v>
      </c>
      <c r="M2" s="33" t="s">
        <v>25</v>
      </c>
      <c r="N2" s="5"/>
      <c r="O2" s="5" t="s">
        <v>23</v>
      </c>
      <c r="P2" s="30">
        <v>1</v>
      </c>
      <c r="Q2" s="30">
        <v>1</v>
      </c>
      <c r="R2" s="30">
        <v>2</v>
      </c>
      <c r="S2" s="30">
        <v>2</v>
      </c>
      <c r="T2" s="30">
        <v>3</v>
      </c>
      <c r="U2" s="30">
        <v>3</v>
      </c>
      <c r="V2" s="30">
        <v>4</v>
      </c>
      <c r="W2" s="30">
        <v>4</v>
      </c>
      <c r="X2" s="30">
        <v>5</v>
      </c>
      <c r="Y2" s="30">
        <v>5</v>
      </c>
      <c r="Z2" s="33" t="s">
        <v>25</v>
      </c>
      <c r="AB2" s="1"/>
      <c r="AC2" s="1"/>
      <c r="AD2" s="1" t="s">
        <v>0</v>
      </c>
      <c r="AE2" s="1"/>
      <c r="AF2" s="40" t="s">
        <v>17</v>
      </c>
      <c r="AG2" s="40" t="s">
        <v>19</v>
      </c>
      <c r="AH2" s="15" t="s">
        <v>12</v>
      </c>
      <c r="AI2" s="15" t="s">
        <v>14</v>
      </c>
      <c r="AJ2" s="1" t="s">
        <v>11</v>
      </c>
    </row>
    <row r="3" spans="1:36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  <c r="L3" s="37">
        <v>12</v>
      </c>
      <c r="M3" s="33" t="s">
        <v>27</v>
      </c>
      <c r="N3" s="37">
        <v>1</v>
      </c>
      <c r="O3" s="37">
        <v>2</v>
      </c>
      <c r="P3" s="37">
        <v>3</v>
      </c>
      <c r="Q3" s="37">
        <v>4</v>
      </c>
      <c r="R3" s="37">
        <v>5</v>
      </c>
      <c r="S3" s="37">
        <v>6</v>
      </c>
      <c r="T3" s="37">
        <v>7</v>
      </c>
      <c r="U3" s="37">
        <v>8</v>
      </c>
      <c r="V3" s="37">
        <v>9</v>
      </c>
      <c r="W3" s="37">
        <v>10</v>
      </c>
      <c r="X3" s="37">
        <v>11</v>
      </c>
      <c r="Y3" s="37">
        <v>12</v>
      </c>
      <c r="Z3" s="33" t="s">
        <v>27</v>
      </c>
      <c r="AA3" s="30" t="s">
        <v>5</v>
      </c>
      <c r="AB3" s="1" t="s">
        <v>1</v>
      </c>
      <c r="AC3" s="1" t="s">
        <v>2</v>
      </c>
      <c r="AD3" s="1" t="s">
        <v>3</v>
      </c>
      <c r="AE3" s="1" t="s">
        <v>7</v>
      </c>
      <c r="AF3" s="41" t="s">
        <v>18</v>
      </c>
      <c r="AG3" s="41" t="s">
        <v>20</v>
      </c>
      <c r="AH3" s="26" t="s">
        <v>13</v>
      </c>
      <c r="AI3" s="15" t="s">
        <v>34</v>
      </c>
      <c r="AJ3" s="1" t="s">
        <v>4</v>
      </c>
    </row>
    <row r="4" spans="1:36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32"/>
      <c r="N4" t="e">
        <f t="shared" ref="N4:Y4" si="0" xml:space="preserve"> IF(OR(A4&gt;A14, A4&lt;A13),".",A4)</f>
        <v>#DIV/0!</v>
      </c>
      <c r="O4" t="e">
        <f t="shared" si="0"/>
        <v>#DIV/0!</v>
      </c>
      <c r="P4" t="e">
        <f t="shared" si="0"/>
        <v>#DIV/0!</v>
      </c>
      <c r="Q4" t="e">
        <f t="shared" si="0"/>
        <v>#DIV/0!</v>
      </c>
      <c r="R4" t="e">
        <f t="shared" si="0"/>
        <v>#DIV/0!</v>
      </c>
      <c r="S4" t="e">
        <f t="shared" si="0"/>
        <v>#DIV/0!</v>
      </c>
      <c r="T4" t="e">
        <f t="shared" si="0"/>
        <v>#DIV/0!</v>
      </c>
      <c r="U4" t="e">
        <f t="shared" si="0"/>
        <v>#DIV/0!</v>
      </c>
      <c r="V4" t="e">
        <f t="shared" si="0"/>
        <v>#DIV/0!</v>
      </c>
      <c r="W4" t="e">
        <f t="shared" si="0"/>
        <v>#DIV/0!</v>
      </c>
      <c r="X4" t="e">
        <f t="shared" si="0"/>
        <v>#DIV/0!</v>
      </c>
      <c r="Y4" t="e">
        <f t="shared" si="0"/>
        <v>#DIV/0!</v>
      </c>
      <c r="Z4" s="32"/>
      <c r="AA4" s="31">
        <v>1</v>
      </c>
      <c r="AB4" s="14" t="e">
        <f>AVERAGE($Q4:$Q11)</f>
        <v>#DIV/0!</v>
      </c>
      <c r="AC4" t="e">
        <f>O12</f>
        <v>#DIV/0!</v>
      </c>
      <c r="AD4" s="14" t="e">
        <f>P12</f>
        <v>#DIV/0!</v>
      </c>
      <c r="AE4" s="48" t="e">
        <f>AB4-AC4-AD4</f>
        <v>#DIV/0!</v>
      </c>
      <c r="AH4" s="2">
        <f>24*(AG4-AF4)</f>
        <v>0</v>
      </c>
      <c r="AJ4" s="14" t="e">
        <f>(AE4*91)/(21.9*AH4*AI4*0.8)</f>
        <v>#DIV/0!</v>
      </c>
    </row>
    <row r="5" spans="1:36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32"/>
      <c r="N5" t="e">
        <f t="shared" ref="N5:Y5" si="1" xml:space="preserve"> IF(OR(A5&gt;A14, A5&lt;A13),".",A5)</f>
        <v>#DIV/0!</v>
      </c>
      <c r="O5" t="e">
        <f t="shared" si="1"/>
        <v>#DIV/0!</v>
      </c>
      <c r="P5" t="e">
        <f t="shared" si="1"/>
        <v>#DIV/0!</v>
      </c>
      <c r="Q5" t="e">
        <f t="shared" si="1"/>
        <v>#DIV/0!</v>
      </c>
      <c r="R5" t="e">
        <f t="shared" si="1"/>
        <v>#DIV/0!</v>
      </c>
      <c r="S5" t="e">
        <f t="shared" si="1"/>
        <v>#DIV/0!</v>
      </c>
      <c r="T5" t="e">
        <f t="shared" si="1"/>
        <v>#DIV/0!</v>
      </c>
      <c r="U5" t="e">
        <f t="shared" si="1"/>
        <v>#DIV/0!</v>
      </c>
      <c r="V5" t="e">
        <f t="shared" si="1"/>
        <v>#DIV/0!</v>
      </c>
      <c r="W5" t="e">
        <f t="shared" si="1"/>
        <v>#DIV/0!</v>
      </c>
      <c r="X5" t="e">
        <f t="shared" si="1"/>
        <v>#DIV/0!</v>
      </c>
      <c r="Y5" t="e">
        <f t="shared" si="1"/>
        <v>#DIV/0!</v>
      </c>
      <c r="Z5" s="32"/>
      <c r="AA5" s="31">
        <v>2</v>
      </c>
      <c r="AB5" s="14" t="e">
        <f>AVERAGE($S4:$S11)</f>
        <v>#DIV/0!</v>
      </c>
      <c r="AC5" t="e">
        <f>O12</f>
        <v>#DIV/0!</v>
      </c>
      <c r="AD5" s="14" t="e">
        <f>R12</f>
        <v>#DIV/0!</v>
      </c>
      <c r="AE5" s="48" t="e">
        <f t="shared" ref="AE5:AE8" si="2">AB5-AC5-AD5</f>
        <v>#DIV/0!</v>
      </c>
      <c r="AH5" s="2">
        <f>24*(AG5-AF5)</f>
        <v>0</v>
      </c>
      <c r="AJ5" s="14" t="e">
        <f>(AE5*91)/(21.9*AH5*AI5*0.8)</f>
        <v>#DIV/0!</v>
      </c>
    </row>
    <row r="6" spans="1:36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32"/>
      <c r="N6" t="e">
        <f t="shared" ref="N6:Y6" si="3" xml:space="preserve"> IF(OR(A6&gt;A14, A6&lt;A13),".",A6)</f>
        <v>#DIV/0!</v>
      </c>
      <c r="O6" t="e">
        <f t="shared" si="3"/>
        <v>#DIV/0!</v>
      </c>
      <c r="P6" t="e">
        <f t="shared" si="3"/>
        <v>#DIV/0!</v>
      </c>
      <c r="Q6" t="e">
        <f t="shared" si="3"/>
        <v>#DIV/0!</v>
      </c>
      <c r="R6" t="e">
        <f t="shared" si="3"/>
        <v>#DIV/0!</v>
      </c>
      <c r="S6" t="e">
        <f t="shared" si="3"/>
        <v>#DIV/0!</v>
      </c>
      <c r="T6" t="e">
        <f t="shared" si="3"/>
        <v>#DIV/0!</v>
      </c>
      <c r="U6" t="e">
        <f t="shared" si="3"/>
        <v>#DIV/0!</v>
      </c>
      <c r="V6" t="e">
        <f t="shared" si="3"/>
        <v>#DIV/0!</v>
      </c>
      <c r="W6" t="e">
        <f t="shared" si="3"/>
        <v>#DIV/0!</v>
      </c>
      <c r="X6" t="e">
        <f t="shared" si="3"/>
        <v>#DIV/0!</v>
      </c>
      <c r="Y6" t="e">
        <f t="shared" si="3"/>
        <v>#DIV/0!</v>
      </c>
      <c r="Z6" s="32"/>
      <c r="AA6" s="31">
        <v>3</v>
      </c>
      <c r="AB6" s="14" t="e">
        <f>AVERAGE($U4:$U11)</f>
        <v>#DIV/0!</v>
      </c>
      <c r="AC6" t="e">
        <f>O12</f>
        <v>#DIV/0!</v>
      </c>
      <c r="AD6" s="14" t="e">
        <f>T12</f>
        <v>#DIV/0!</v>
      </c>
      <c r="AE6" s="48" t="e">
        <f t="shared" si="2"/>
        <v>#DIV/0!</v>
      </c>
      <c r="AH6" s="2">
        <f>24*(AG6-AF6)</f>
        <v>0</v>
      </c>
      <c r="AJ6" s="14" t="e">
        <f>(AE6*91)/(21.9*AH6*AI6*0.8)</f>
        <v>#DIV/0!</v>
      </c>
    </row>
    <row r="7" spans="1:36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32"/>
      <c r="N7" t="e">
        <f t="shared" ref="N7:Y7" si="4" xml:space="preserve"> IF(OR(A7&gt;A14, A7&lt;A13),".",A7)</f>
        <v>#DIV/0!</v>
      </c>
      <c r="O7" t="e">
        <f t="shared" si="4"/>
        <v>#DIV/0!</v>
      </c>
      <c r="P7" t="e">
        <f t="shared" si="4"/>
        <v>#DIV/0!</v>
      </c>
      <c r="Q7" t="e">
        <f t="shared" si="4"/>
        <v>#DIV/0!</v>
      </c>
      <c r="R7" t="e">
        <f t="shared" si="4"/>
        <v>#DIV/0!</v>
      </c>
      <c r="S7" t="e">
        <f t="shared" si="4"/>
        <v>#DIV/0!</v>
      </c>
      <c r="T7" t="e">
        <f t="shared" si="4"/>
        <v>#DIV/0!</v>
      </c>
      <c r="U7" t="e">
        <f t="shared" si="4"/>
        <v>#DIV/0!</v>
      </c>
      <c r="V7" t="e">
        <f t="shared" si="4"/>
        <v>#DIV/0!</v>
      </c>
      <c r="W7" t="e">
        <f t="shared" si="4"/>
        <v>#DIV/0!</v>
      </c>
      <c r="X7" t="e">
        <f t="shared" si="4"/>
        <v>#DIV/0!</v>
      </c>
      <c r="Y7" t="e">
        <f t="shared" si="4"/>
        <v>#DIV/0!</v>
      </c>
      <c r="Z7" s="32"/>
      <c r="AA7" s="31">
        <v>4</v>
      </c>
      <c r="AB7" s="14" t="e">
        <f>AVERAGE($W4:$W11)</f>
        <v>#DIV/0!</v>
      </c>
      <c r="AC7" t="e">
        <f>O12</f>
        <v>#DIV/0!</v>
      </c>
      <c r="AD7" s="14" t="e">
        <f>V12</f>
        <v>#DIV/0!</v>
      </c>
      <c r="AE7" s="48" t="e">
        <f t="shared" si="2"/>
        <v>#DIV/0!</v>
      </c>
      <c r="AH7" s="2">
        <f t="shared" ref="AH7:AH8" si="5">24*(AG7-AF7)</f>
        <v>0</v>
      </c>
      <c r="AJ7" s="14" t="e">
        <f>(AE7*91)/(21.9*AH7*AI7*0.8)</f>
        <v>#DIV/0!</v>
      </c>
    </row>
    <row r="8" spans="1:36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32"/>
      <c r="N8" t="e">
        <f t="shared" ref="N8:Y8" si="6" xml:space="preserve"> IF(OR(A8&gt;A14, A8&lt;A13),".",A8)</f>
        <v>#DIV/0!</v>
      </c>
      <c r="O8" t="e">
        <f t="shared" si="6"/>
        <v>#DIV/0!</v>
      </c>
      <c r="P8" t="e">
        <f t="shared" si="6"/>
        <v>#DIV/0!</v>
      </c>
      <c r="Q8" t="e">
        <f t="shared" si="6"/>
        <v>#DIV/0!</v>
      </c>
      <c r="R8" t="e">
        <f t="shared" si="6"/>
        <v>#DIV/0!</v>
      </c>
      <c r="S8" t="e">
        <f t="shared" si="6"/>
        <v>#DIV/0!</v>
      </c>
      <c r="T8" t="e">
        <f t="shared" si="6"/>
        <v>#DIV/0!</v>
      </c>
      <c r="U8" t="e">
        <f t="shared" si="6"/>
        <v>#DIV/0!</v>
      </c>
      <c r="V8" t="e">
        <f t="shared" si="6"/>
        <v>#DIV/0!</v>
      </c>
      <c r="W8" t="e">
        <f t="shared" si="6"/>
        <v>#DIV/0!</v>
      </c>
      <c r="X8" t="e">
        <f t="shared" si="6"/>
        <v>#DIV/0!</v>
      </c>
      <c r="Y8" t="e">
        <f t="shared" si="6"/>
        <v>#DIV/0!</v>
      </c>
      <c r="Z8" s="32"/>
      <c r="AA8" s="31">
        <v>5</v>
      </c>
      <c r="AB8" s="14" t="e">
        <f>AVERAGE($Y4:$Y11)</f>
        <v>#DIV/0!</v>
      </c>
      <c r="AC8" t="e">
        <f>O12</f>
        <v>#DIV/0!</v>
      </c>
      <c r="AD8" s="14" t="e">
        <f>X12</f>
        <v>#DIV/0!</v>
      </c>
      <c r="AE8" s="48" t="e">
        <f t="shared" si="2"/>
        <v>#DIV/0!</v>
      </c>
      <c r="AH8" s="2">
        <f t="shared" si="5"/>
        <v>0</v>
      </c>
      <c r="AJ8" s="14" t="e">
        <f>(AE8*91)/(21.9*AH8*AI8*0.8)</f>
        <v>#DIV/0!</v>
      </c>
    </row>
    <row r="9" spans="1:36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32"/>
      <c r="N9" t="e">
        <f t="shared" ref="N9:Y9" si="7" xml:space="preserve"> IF(OR(A9&gt;A14, A9&lt;A13),".",A9)</f>
        <v>#DIV/0!</v>
      </c>
      <c r="O9" t="e">
        <f t="shared" si="7"/>
        <v>#DIV/0!</v>
      </c>
      <c r="P9" t="e">
        <f t="shared" si="7"/>
        <v>#DIV/0!</v>
      </c>
      <c r="Q9" t="e">
        <f t="shared" si="7"/>
        <v>#DIV/0!</v>
      </c>
      <c r="R9" t="e">
        <f t="shared" si="7"/>
        <v>#DIV/0!</v>
      </c>
      <c r="S9" t="e">
        <f t="shared" si="7"/>
        <v>#DIV/0!</v>
      </c>
      <c r="T9" t="e">
        <f t="shared" si="7"/>
        <v>#DIV/0!</v>
      </c>
      <c r="U9" t="e">
        <f t="shared" si="7"/>
        <v>#DIV/0!</v>
      </c>
      <c r="V9" t="e">
        <f t="shared" si="7"/>
        <v>#DIV/0!</v>
      </c>
      <c r="W9" t="e">
        <f t="shared" si="7"/>
        <v>#DIV/0!</v>
      </c>
      <c r="X9" t="e">
        <f t="shared" si="7"/>
        <v>#DIV/0!</v>
      </c>
      <c r="Y9" t="e">
        <f t="shared" si="7"/>
        <v>#DIV/0!</v>
      </c>
      <c r="Z9" s="32"/>
    </row>
    <row r="10" spans="1:36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32"/>
      <c r="N10" t="e">
        <f t="shared" ref="N10:Y10" si="8" xml:space="preserve"> IF(OR(A10&gt;A14, A10&lt;A13),".",A10)</f>
        <v>#DIV/0!</v>
      </c>
      <c r="O10" t="e">
        <f t="shared" si="8"/>
        <v>#DIV/0!</v>
      </c>
      <c r="P10" t="e">
        <f t="shared" si="8"/>
        <v>#DIV/0!</v>
      </c>
      <c r="Q10" t="e">
        <f t="shared" si="8"/>
        <v>#DIV/0!</v>
      </c>
      <c r="R10" t="e">
        <f t="shared" si="8"/>
        <v>#DIV/0!</v>
      </c>
      <c r="S10" t="e">
        <f t="shared" si="8"/>
        <v>#DIV/0!</v>
      </c>
      <c r="T10" t="e">
        <f t="shared" si="8"/>
        <v>#DIV/0!</v>
      </c>
      <c r="U10" t="e">
        <f t="shared" si="8"/>
        <v>#DIV/0!</v>
      </c>
      <c r="V10" t="e">
        <f t="shared" si="8"/>
        <v>#DIV/0!</v>
      </c>
      <c r="W10" t="e">
        <f t="shared" si="8"/>
        <v>#DIV/0!</v>
      </c>
      <c r="X10" t="e">
        <f t="shared" si="8"/>
        <v>#DIV/0!</v>
      </c>
      <c r="Y10" t="e">
        <f t="shared" si="8"/>
        <v>#DIV/0!</v>
      </c>
      <c r="Z10" s="32"/>
    </row>
    <row r="11" spans="1:36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32"/>
      <c r="N11" t="e">
        <f t="shared" ref="N11:Y11" si="9" xml:space="preserve"> IF(OR(A11&gt;A14, A11&lt;A13),".",A11)</f>
        <v>#DIV/0!</v>
      </c>
      <c r="O11" t="e">
        <f t="shared" si="9"/>
        <v>#DIV/0!</v>
      </c>
      <c r="P11" t="e">
        <f t="shared" si="9"/>
        <v>#DIV/0!</v>
      </c>
      <c r="Q11" t="e">
        <f t="shared" si="9"/>
        <v>#DIV/0!</v>
      </c>
      <c r="R11" t="e">
        <f t="shared" si="9"/>
        <v>#DIV/0!</v>
      </c>
      <c r="S11" t="e">
        <f t="shared" si="9"/>
        <v>#DIV/0!</v>
      </c>
      <c r="T11" t="e">
        <f t="shared" si="9"/>
        <v>#DIV/0!</v>
      </c>
      <c r="U11" t="e">
        <f t="shared" si="9"/>
        <v>#DIV/0!</v>
      </c>
      <c r="V11" t="e">
        <f t="shared" si="9"/>
        <v>#DIV/0!</v>
      </c>
      <c r="W11" t="e">
        <f t="shared" si="9"/>
        <v>#DIV/0!</v>
      </c>
      <c r="X11" t="e">
        <f t="shared" si="9"/>
        <v>#DIV/0!</v>
      </c>
      <c r="Y11" t="e">
        <f t="shared" si="9"/>
        <v>#DIV/0!</v>
      </c>
      <c r="Z11" s="32"/>
    </row>
    <row r="12" spans="1:36">
      <c r="A12" s="43" t="e">
        <f>AVERAGE(A4:A11)</f>
        <v>#DIV/0!</v>
      </c>
      <c r="B12" s="43" t="e">
        <f>AVERAGE(B4:B11)</f>
        <v>#DIV/0!</v>
      </c>
      <c r="C12" s="43" t="e">
        <f t="shared" ref="C12:L12" si="10">AVERAGE(C4:C11)</f>
        <v>#DIV/0!</v>
      </c>
      <c r="D12" s="43" t="e">
        <f t="shared" si="10"/>
        <v>#DIV/0!</v>
      </c>
      <c r="E12" s="43" t="e">
        <f t="shared" si="10"/>
        <v>#DIV/0!</v>
      </c>
      <c r="F12" s="43" t="e">
        <f t="shared" si="10"/>
        <v>#DIV/0!</v>
      </c>
      <c r="G12" s="43" t="e">
        <f t="shared" si="10"/>
        <v>#DIV/0!</v>
      </c>
      <c r="H12" s="43" t="e">
        <f t="shared" si="10"/>
        <v>#DIV/0!</v>
      </c>
      <c r="I12" s="43" t="e">
        <f t="shared" si="10"/>
        <v>#DIV/0!</v>
      </c>
      <c r="J12" s="43" t="e">
        <f t="shared" si="10"/>
        <v>#DIV/0!</v>
      </c>
      <c r="K12" s="43" t="e">
        <f t="shared" si="10"/>
        <v>#DIV/0!</v>
      </c>
      <c r="L12" s="43" t="e">
        <f t="shared" si="10"/>
        <v>#DIV/0!</v>
      </c>
      <c r="M12" s="33" t="s">
        <v>26</v>
      </c>
      <c r="N12" s="43" t="e">
        <f>AVERAGE(N4:N11)</f>
        <v>#DIV/0!</v>
      </c>
      <c r="O12" s="43" t="e">
        <f>AVERAGE(O4:O11)</f>
        <v>#DIV/0!</v>
      </c>
      <c r="P12" s="43" t="e">
        <f t="shared" ref="P12:Y12" si="11">AVERAGE(P4:P11)</f>
        <v>#DIV/0!</v>
      </c>
      <c r="Q12" s="43" t="e">
        <f t="shared" si="11"/>
        <v>#DIV/0!</v>
      </c>
      <c r="R12" s="43" t="e">
        <f t="shared" si="11"/>
        <v>#DIV/0!</v>
      </c>
      <c r="S12" s="43" t="e">
        <f t="shared" si="11"/>
        <v>#DIV/0!</v>
      </c>
      <c r="T12" s="43" t="e">
        <f t="shared" si="11"/>
        <v>#DIV/0!</v>
      </c>
      <c r="U12" s="43" t="e">
        <f t="shared" si="11"/>
        <v>#DIV/0!</v>
      </c>
      <c r="V12" s="43" t="e">
        <f t="shared" si="11"/>
        <v>#DIV/0!</v>
      </c>
      <c r="W12" s="43" t="e">
        <f t="shared" si="11"/>
        <v>#DIV/0!</v>
      </c>
      <c r="X12" s="43" t="e">
        <f t="shared" si="11"/>
        <v>#DIV/0!</v>
      </c>
      <c r="Y12" s="43" t="e">
        <f t="shared" si="11"/>
        <v>#DIV/0!</v>
      </c>
      <c r="Z12" s="33" t="s">
        <v>26</v>
      </c>
    </row>
    <row r="13" spans="1:36">
      <c r="A13" s="43" t="e">
        <f>A12-2*STDEV(A4:A11)</f>
        <v>#DIV/0!</v>
      </c>
      <c r="B13" s="43" t="e">
        <f t="shared" ref="B13:L13" si="12">B12-2*STDEV(B4:B11)</f>
        <v>#DIV/0!</v>
      </c>
      <c r="C13" s="43" t="e">
        <f t="shared" si="12"/>
        <v>#DIV/0!</v>
      </c>
      <c r="D13" s="43" t="e">
        <f t="shared" si="12"/>
        <v>#DIV/0!</v>
      </c>
      <c r="E13" s="43" t="e">
        <f t="shared" si="12"/>
        <v>#DIV/0!</v>
      </c>
      <c r="F13" s="43" t="e">
        <f t="shared" si="12"/>
        <v>#DIV/0!</v>
      </c>
      <c r="G13" s="43" t="e">
        <f t="shared" si="12"/>
        <v>#DIV/0!</v>
      </c>
      <c r="H13" s="43" t="e">
        <f t="shared" si="12"/>
        <v>#DIV/0!</v>
      </c>
      <c r="I13" s="43" t="e">
        <f t="shared" si="12"/>
        <v>#DIV/0!</v>
      </c>
      <c r="J13" s="43" t="e">
        <f t="shared" si="12"/>
        <v>#DIV/0!</v>
      </c>
      <c r="K13" s="43" t="e">
        <f t="shared" si="12"/>
        <v>#DIV/0!</v>
      </c>
      <c r="L13" s="43" t="e">
        <f t="shared" si="12"/>
        <v>#DIV/0!</v>
      </c>
      <c r="M13" s="33" t="s">
        <v>29</v>
      </c>
      <c r="N13" s="43" t="e">
        <f>N12-2*STDEV(N4:N11)</f>
        <v>#DIV/0!</v>
      </c>
      <c r="O13" s="43" t="e">
        <f t="shared" ref="O13:Y13" si="13">O12-2*STDEV(O4:O11)</f>
        <v>#DIV/0!</v>
      </c>
      <c r="P13" s="43" t="e">
        <f t="shared" si="13"/>
        <v>#DIV/0!</v>
      </c>
      <c r="Q13" s="43" t="e">
        <f t="shared" si="13"/>
        <v>#DIV/0!</v>
      </c>
      <c r="R13" s="43" t="e">
        <f t="shared" si="13"/>
        <v>#DIV/0!</v>
      </c>
      <c r="S13" s="43" t="e">
        <f t="shared" si="13"/>
        <v>#DIV/0!</v>
      </c>
      <c r="T13" s="43" t="e">
        <f t="shared" si="13"/>
        <v>#DIV/0!</v>
      </c>
      <c r="U13" s="43" t="e">
        <f t="shared" si="13"/>
        <v>#DIV/0!</v>
      </c>
      <c r="V13" s="43" t="e">
        <f t="shared" si="13"/>
        <v>#DIV/0!</v>
      </c>
      <c r="W13" s="43" t="e">
        <f t="shared" si="13"/>
        <v>#DIV/0!</v>
      </c>
      <c r="X13" s="43" t="e">
        <f t="shared" si="13"/>
        <v>#DIV/0!</v>
      </c>
      <c r="Y13" s="43" t="e">
        <f t="shared" si="13"/>
        <v>#DIV/0!</v>
      </c>
      <c r="Z13" s="33" t="s">
        <v>29</v>
      </c>
    </row>
    <row r="14" spans="1:36" ht="14" thickBot="1">
      <c r="A14" s="34" t="e">
        <f>A12+2*STDEV(A4:A11)</f>
        <v>#DIV/0!</v>
      </c>
      <c r="B14" s="34" t="e">
        <f t="shared" ref="B14:L14" si="14">B12+2*STDEV(B4:B11)</f>
        <v>#DIV/0!</v>
      </c>
      <c r="C14" s="34" t="e">
        <f t="shared" si="14"/>
        <v>#DIV/0!</v>
      </c>
      <c r="D14" s="34" t="e">
        <f t="shared" si="14"/>
        <v>#DIV/0!</v>
      </c>
      <c r="E14" s="34" t="e">
        <f t="shared" si="14"/>
        <v>#DIV/0!</v>
      </c>
      <c r="F14" s="34" t="e">
        <f t="shared" si="14"/>
        <v>#DIV/0!</v>
      </c>
      <c r="G14" s="34" t="e">
        <f t="shared" si="14"/>
        <v>#DIV/0!</v>
      </c>
      <c r="H14" s="34" t="e">
        <f t="shared" si="14"/>
        <v>#DIV/0!</v>
      </c>
      <c r="I14" s="34" t="e">
        <f t="shared" si="14"/>
        <v>#DIV/0!</v>
      </c>
      <c r="J14" s="34" t="e">
        <f t="shared" si="14"/>
        <v>#DIV/0!</v>
      </c>
      <c r="K14" s="34" t="e">
        <f t="shared" si="14"/>
        <v>#DIV/0!</v>
      </c>
      <c r="L14" s="34" t="e">
        <f t="shared" si="14"/>
        <v>#DIV/0!</v>
      </c>
      <c r="M14" s="35" t="s">
        <v>30</v>
      </c>
      <c r="N14" s="34" t="e">
        <f>N12+2*STDEV(N4:N11)</f>
        <v>#DIV/0!</v>
      </c>
      <c r="O14" s="34" t="e">
        <f t="shared" ref="O14:Y14" si="15">O12+2*STDEV(O4:O11)</f>
        <v>#DIV/0!</v>
      </c>
      <c r="P14" s="34" t="e">
        <f t="shared" si="15"/>
        <v>#DIV/0!</v>
      </c>
      <c r="Q14" s="34" t="e">
        <f t="shared" si="15"/>
        <v>#DIV/0!</v>
      </c>
      <c r="R14" s="34" t="e">
        <f t="shared" si="15"/>
        <v>#DIV/0!</v>
      </c>
      <c r="S14" s="34" t="e">
        <f t="shared" si="15"/>
        <v>#DIV/0!</v>
      </c>
      <c r="T14" s="34" t="e">
        <f t="shared" si="15"/>
        <v>#DIV/0!</v>
      </c>
      <c r="U14" s="34" t="e">
        <f t="shared" si="15"/>
        <v>#DIV/0!</v>
      </c>
      <c r="V14" s="34" t="e">
        <f t="shared" si="15"/>
        <v>#DIV/0!</v>
      </c>
      <c r="W14" s="34" t="e">
        <f t="shared" si="15"/>
        <v>#DIV/0!</v>
      </c>
      <c r="X14" s="34" t="e">
        <f t="shared" si="15"/>
        <v>#DIV/0!</v>
      </c>
      <c r="Y14" s="34" t="e">
        <f t="shared" si="15"/>
        <v>#DIV/0!</v>
      </c>
      <c r="Z14" s="35" t="s">
        <v>30</v>
      </c>
    </row>
    <row r="15" spans="1:36">
      <c r="A15" s="5"/>
      <c r="B15" s="36"/>
      <c r="C15" s="5"/>
      <c r="D15" s="30">
        <v>4</v>
      </c>
      <c r="E15" s="30">
        <v>4</v>
      </c>
      <c r="F15" s="30">
        <v>4</v>
      </c>
      <c r="G15" s="30"/>
      <c r="H15" s="30">
        <v>5</v>
      </c>
      <c r="I15" s="30">
        <v>5</v>
      </c>
      <c r="J15" s="30">
        <v>6</v>
      </c>
      <c r="K15" s="30">
        <v>6</v>
      </c>
      <c r="L15" s="30">
        <v>6</v>
      </c>
      <c r="M15" s="33" t="s">
        <v>25</v>
      </c>
      <c r="N15" s="5"/>
      <c r="O15" s="36"/>
      <c r="P15" s="30">
        <v>6</v>
      </c>
      <c r="Q15" s="30">
        <v>6</v>
      </c>
      <c r="R15" s="30">
        <v>7</v>
      </c>
      <c r="S15" s="30">
        <v>7</v>
      </c>
      <c r="T15" s="30">
        <v>8</v>
      </c>
      <c r="U15" s="30">
        <v>8</v>
      </c>
      <c r="V15" s="30">
        <v>9</v>
      </c>
      <c r="W15" s="30">
        <v>9</v>
      </c>
      <c r="X15" s="30">
        <v>10</v>
      </c>
      <c r="Y15" s="31">
        <v>10</v>
      </c>
      <c r="Z15" s="33" t="s">
        <v>25</v>
      </c>
      <c r="AH15" s="15"/>
      <c r="AI15" s="1"/>
    </row>
    <row r="16" spans="1:36">
      <c r="A16" s="37">
        <v>1</v>
      </c>
      <c r="B16" s="37">
        <v>2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7">
        <v>8</v>
      </c>
      <c r="I16" s="37">
        <v>9</v>
      </c>
      <c r="J16" s="37">
        <v>10</v>
      </c>
      <c r="K16" s="37">
        <v>11</v>
      </c>
      <c r="L16" s="37">
        <v>12</v>
      </c>
      <c r="M16" s="33" t="s">
        <v>27</v>
      </c>
      <c r="N16" s="37">
        <v>1</v>
      </c>
      <c r="O16" s="37">
        <v>2</v>
      </c>
      <c r="P16" s="37">
        <v>3</v>
      </c>
      <c r="Q16" s="37">
        <v>4</v>
      </c>
      <c r="R16" s="37">
        <v>5</v>
      </c>
      <c r="S16" s="37">
        <v>6</v>
      </c>
      <c r="T16" s="37">
        <v>7</v>
      </c>
      <c r="U16" s="37">
        <v>8</v>
      </c>
      <c r="V16" s="37">
        <v>9</v>
      </c>
      <c r="W16" s="37">
        <v>10</v>
      </c>
      <c r="X16" s="37">
        <v>11</v>
      </c>
      <c r="Y16" s="37">
        <v>12</v>
      </c>
      <c r="Z16" s="33" t="s">
        <v>27</v>
      </c>
      <c r="AH16" s="15"/>
      <c r="AI16" s="1"/>
    </row>
    <row r="17" spans="1:36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2"/>
      <c r="N17" t="e">
        <f t="shared" ref="N17:Y17" si="16" xml:space="preserve"> IF(OR(A17&gt;A27, A17&lt;A26),".",A17)</f>
        <v>#DIV/0!</v>
      </c>
      <c r="O17" t="e">
        <f t="shared" si="16"/>
        <v>#DIV/0!</v>
      </c>
      <c r="P17" t="e">
        <f t="shared" si="16"/>
        <v>#DIV/0!</v>
      </c>
      <c r="Q17" t="e">
        <f t="shared" si="16"/>
        <v>#DIV/0!</v>
      </c>
      <c r="R17" t="e">
        <f t="shared" si="16"/>
        <v>#DIV/0!</v>
      </c>
      <c r="S17" t="e">
        <f t="shared" si="16"/>
        <v>#DIV/0!</v>
      </c>
      <c r="T17" t="e">
        <f t="shared" si="16"/>
        <v>#DIV/0!</v>
      </c>
      <c r="U17" t="e">
        <f t="shared" si="16"/>
        <v>#DIV/0!</v>
      </c>
      <c r="V17" t="e">
        <f t="shared" si="16"/>
        <v>#DIV/0!</v>
      </c>
      <c r="W17" t="e">
        <f t="shared" si="16"/>
        <v>#DIV/0!</v>
      </c>
      <c r="X17" t="e">
        <f t="shared" si="16"/>
        <v>#DIV/0!</v>
      </c>
      <c r="Y17" t="e">
        <f t="shared" si="16"/>
        <v>#DIV/0!</v>
      </c>
      <c r="Z17" s="32"/>
      <c r="AA17" s="31">
        <v>6</v>
      </c>
      <c r="AB17" s="14" t="e">
        <f>AVERAGE($Q17:$Q24)</f>
        <v>#DIV/0!</v>
      </c>
      <c r="AC17" t="e">
        <f>O25</f>
        <v>#DIV/0!</v>
      </c>
      <c r="AD17" s="14" t="e">
        <f>P25</f>
        <v>#DIV/0!</v>
      </c>
      <c r="AE17" s="48" t="e">
        <f>AB17-AC17-AD17</f>
        <v>#DIV/0!</v>
      </c>
      <c r="AH17" s="2">
        <f>24*(AG17-AF17)</f>
        <v>0</v>
      </c>
      <c r="AJ17" s="14" t="e">
        <f>(AE17*91)/(21.9*AH17*AI17*0.8)</f>
        <v>#DIV/0!</v>
      </c>
    </row>
    <row r="18" spans="1:36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2"/>
      <c r="N18" t="e">
        <f t="shared" ref="N18:Y18" si="17" xml:space="preserve"> IF(OR(A18&gt;A27, A18&lt;A26),".",A18)</f>
        <v>#DIV/0!</v>
      </c>
      <c r="O18" t="e">
        <f t="shared" si="17"/>
        <v>#DIV/0!</v>
      </c>
      <c r="P18" t="e">
        <f t="shared" si="17"/>
        <v>#DIV/0!</v>
      </c>
      <c r="Q18" t="e">
        <f t="shared" si="17"/>
        <v>#DIV/0!</v>
      </c>
      <c r="R18" t="e">
        <f t="shared" si="17"/>
        <v>#DIV/0!</v>
      </c>
      <c r="S18" t="e">
        <f t="shared" si="17"/>
        <v>#DIV/0!</v>
      </c>
      <c r="T18" t="e">
        <f t="shared" si="17"/>
        <v>#DIV/0!</v>
      </c>
      <c r="U18" t="e">
        <f t="shared" si="17"/>
        <v>#DIV/0!</v>
      </c>
      <c r="V18" t="e">
        <f t="shared" si="17"/>
        <v>#DIV/0!</v>
      </c>
      <c r="W18" t="e">
        <f t="shared" si="17"/>
        <v>#DIV/0!</v>
      </c>
      <c r="X18" t="e">
        <f t="shared" si="17"/>
        <v>#DIV/0!</v>
      </c>
      <c r="Y18" t="e">
        <f t="shared" si="17"/>
        <v>#DIV/0!</v>
      </c>
      <c r="Z18" s="32"/>
      <c r="AA18" s="31">
        <v>7</v>
      </c>
      <c r="AB18" s="14" t="e">
        <f>AVERAGE($S17:$S24)</f>
        <v>#DIV/0!</v>
      </c>
      <c r="AC18" t="e">
        <f>O25</f>
        <v>#DIV/0!</v>
      </c>
      <c r="AD18" s="14" t="e">
        <f>R25</f>
        <v>#DIV/0!</v>
      </c>
      <c r="AE18" s="48" t="e">
        <f t="shared" ref="AE18:AE21" si="18">AB18-AC18-AD18</f>
        <v>#DIV/0!</v>
      </c>
      <c r="AH18" s="2">
        <f>24*(AG18-AF18)</f>
        <v>0</v>
      </c>
      <c r="AJ18" s="14" t="e">
        <f>(AE18*91)/(21.9*AH18*AI18*0.8)</f>
        <v>#DIV/0!</v>
      </c>
    </row>
    <row r="19" spans="1:36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32"/>
      <c r="N19" t="e">
        <f t="shared" ref="N19:Y19" si="19" xml:space="preserve"> IF(OR(A19&gt;A27, A19&lt;A26),".",A19)</f>
        <v>#DIV/0!</v>
      </c>
      <c r="O19" t="e">
        <f t="shared" si="19"/>
        <v>#DIV/0!</v>
      </c>
      <c r="P19" t="e">
        <f t="shared" si="19"/>
        <v>#DIV/0!</v>
      </c>
      <c r="Q19" t="e">
        <f t="shared" si="19"/>
        <v>#DIV/0!</v>
      </c>
      <c r="R19" t="e">
        <f t="shared" si="19"/>
        <v>#DIV/0!</v>
      </c>
      <c r="S19" t="e">
        <f t="shared" si="19"/>
        <v>#DIV/0!</v>
      </c>
      <c r="T19" t="e">
        <f t="shared" si="19"/>
        <v>#DIV/0!</v>
      </c>
      <c r="U19" t="e">
        <f t="shared" si="19"/>
        <v>#DIV/0!</v>
      </c>
      <c r="V19" t="e">
        <f t="shared" si="19"/>
        <v>#DIV/0!</v>
      </c>
      <c r="W19" t="e">
        <f t="shared" si="19"/>
        <v>#DIV/0!</v>
      </c>
      <c r="X19" t="e">
        <f t="shared" si="19"/>
        <v>#DIV/0!</v>
      </c>
      <c r="Y19" t="e">
        <f t="shared" si="19"/>
        <v>#DIV/0!</v>
      </c>
      <c r="Z19" s="32"/>
      <c r="AA19" s="31">
        <v>8</v>
      </c>
      <c r="AB19" s="14" t="e">
        <f>AVERAGE($U17:$U24)</f>
        <v>#DIV/0!</v>
      </c>
      <c r="AC19" t="e">
        <f>O25</f>
        <v>#DIV/0!</v>
      </c>
      <c r="AD19" s="14" t="e">
        <f>T25</f>
        <v>#DIV/0!</v>
      </c>
      <c r="AE19" s="48" t="e">
        <f t="shared" si="18"/>
        <v>#DIV/0!</v>
      </c>
      <c r="AH19" s="2">
        <f>24*(AG19-AF19)</f>
        <v>0</v>
      </c>
      <c r="AJ19" s="14" t="e">
        <f>(AE19*91)/(21.9*AH19*AI19*0.8)</f>
        <v>#DIV/0!</v>
      </c>
    </row>
    <row r="20" spans="1:36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32"/>
      <c r="N20" t="e">
        <f t="shared" ref="N20:Y20" si="20" xml:space="preserve"> IF(OR(A20&gt;A27, A20&lt;A26),".",A20)</f>
        <v>#DIV/0!</v>
      </c>
      <c r="O20" t="e">
        <f t="shared" si="20"/>
        <v>#DIV/0!</v>
      </c>
      <c r="P20" t="e">
        <f t="shared" si="20"/>
        <v>#DIV/0!</v>
      </c>
      <c r="Q20" t="e">
        <f t="shared" si="20"/>
        <v>#DIV/0!</v>
      </c>
      <c r="R20" t="e">
        <f t="shared" si="20"/>
        <v>#DIV/0!</v>
      </c>
      <c r="S20" t="e">
        <f t="shared" si="20"/>
        <v>#DIV/0!</v>
      </c>
      <c r="T20" t="e">
        <f t="shared" si="20"/>
        <v>#DIV/0!</v>
      </c>
      <c r="U20" t="e">
        <f t="shared" si="20"/>
        <v>#DIV/0!</v>
      </c>
      <c r="V20" t="e">
        <f t="shared" si="20"/>
        <v>#DIV/0!</v>
      </c>
      <c r="W20" t="e">
        <f t="shared" si="20"/>
        <v>#DIV/0!</v>
      </c>
      <c r="X20" t="e">
        <f t="shared" si="20"/>
        <v>#DIV/0!</v>
      </c>
      <c r="Y20" t="e">
        <f t="shared" si="20"/>
        <v>#DIV/0!</v>
      </c>
      <c r="Z20" s="32"/>
      <c r="AA20" s="31">
        <v>9</v>
      </c>
      <c r="AB20" s="14" t="e">
        <f>AVERAGE($W17:$W24)</f>
        <v>#DIV/0!</v>
      </c>
      <c r="AC20" t="e">
        <f>O25</f>
        <v>#DIV/0!</v>
      </c>
      <c r="AD20" s="14" t="e">
        <f>V25</f>
        <v>#DIV/0!</v>
      </c>
      <c r="AE20" s="48" t="e">
        <f t="shared" si="18"/>
        <v>#DIV/0!</v>
      </c>
      <c r="AH20" s="2">
        <f t="shared" ref="AH20:AH21" si="21">24*(AG20-AF20)</f>
        <v>0</v>
      </c>
      <c r="AJ20" s="14" t="e">
        <f>(AE20*91)/(21.9*AH20*AI20*0.8)</f>
        <v>#DIV/0!</v>
      </c>
    </row>
    <row r="21" spans="1:36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2"/>
      <c r="N21" t="e">
        <f t="shared" ref="N21:Y21" si="22" xml:space="preserve"> IF(OR(A21&gt;A27, A21&lt;A26),".",A21)</f>
        <v>#DIV/0!</v>
      </c>
      <c r="O21" t="e">
        <f t="shared" si="22"/>
        <v>#DIV/0!</v>
      </c>
      <c r="P21" t="e">
        <f t="shared" si="22"/>
        <v>#DIV/0!</v>
      </c>
      <c r="Q21" t="e">
        <f t="shared" si="22"/>
        <v>#DIV/0!</v>
      </c>
      <c r="R21" t="e">
        <f t="shared" si="22"/>
        <v>#DIV/0!</v>
      </c>
      <c r="S21" t="e">
        <f t="shared" si="22"/>
        <v>#DIV/0!</v>
      </c>
      <c r="T21" t="e">
        <f t="shared" si="22"/>
        <v>#DIV/0!</v>
      </c>
      <c r="U21" t="e">
        <f t="shared" si="22"/>
        <v>#DIV/0!</v>
      </c>
      <c r="V21" t="e">
        <f t="shared" si="22"/>
        <v>#DIV/0!</v>
      </c>
      <c r="W21" t="e">
        <f t="shared" si="22"/>
        <v>#DIV/0!</v>
      </c>
      <c r="X21" t="e">
        <f t="shared" si="22"/>
        <v>#DIV/0!</v>
      </c>
      <c r="Y21" t="e">
        <f t="shared" si="22"/>
        <v>#DIV/0!</v>
      </c>
      <c r="Z21" s="32"/>
      <c r="AA21" s="31">
        <v>10</v>
      </c>
      <c r="AB21" s="14" t="e">
        <f>AVERAGE($Y17:$Y24)</f>
        <v>#DIV/0!</v>
      </c>
      <c r="AC21" t="e">
        <f>O25</f>
        <v>#DIV/0!</v>
      </c>
      <c r="AD21" s="14" t="e">
        <f>X25</f>
        <v>#DIV/0!</v>
      </c>
      <c r="AE21" s="48" t="e">
        <f t="shared" si="18"/>
        <v>#DIV/0!</v>
      </c>
      <c r="AH21" s="2">
        <f t="shared" si="21"/>
        <v>0</v>
      </c>
      <c r="AJ21" s="14" t="e">
        <f>(AE21*91)/(21.9*AH21*AI21*0.8)</f>
        <v>#DIV/0!</v>
      </c>
    </row>
    <row r="22" spans="1:36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32"/>
      <c r="N22" t="e">
        <f t="shared" ref="N22:Y22" si="23" xml:space="preserve"> IF(OR(A22&gt;A27, A22&lt;A26),".",A22)</f>
        <v>#DIV/0!</v>
      </c>
      <c r="O22" t="e">
        <f t="shared" si="23"/>
        <v>#DIV/0!</v>
      </c>
      <c r="P22" t="e">
        <f t="shared" si="23"/>
        <v>#DIV/0!</v>
      </c>
      <c r="Q22" t="e">
        <f t="shared" si="23"/>
        <v>#DIV/0!</v>
      </c>
      <c r="R22" t="e">
        <f t="shared" si="23"/>
        <v>#DIV/0!</v>
      </c>
      <c r="S22" t="e">
        <f t="shared" si="23"/>
        <v>#DIV/0!</v>
      </c>
      <c r="T22" t="e">
        <f t="shared" si="23"/>
        <v>#DIV/0!</v>
      </c>
      <c r="U22" t="e">
        <f t="shared" si="23"/>
        <v>#DIV/0!</v>
      </c>
      <c r="V22" t="e">
        <f t="shared" si="23"/>
        <v>#DIV/0!</v>
      </c>
      <c r="W22" t="e">
        <f t="shared" si="23"/>
        <v>#DIV/0!</v>
      </c>
      <c r="X22" t="e">
        <f t="shared" si="23"/>
        <v>#DIV/0!</v>
      </c>
      <c r="Y22" t="e">
        <f t="shared" si="23"/>
        <v>#DIV/0!</v>
      </c>
      <c r="Z22" s="32"/>
    </row>
    <row r="23" spans="1:36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2"/>
      <c r="N23" t="e">
        <f t="shared" ref="N23:Y23" si="24" xml:space="preserve"> IF(OR(A23&gt;A27, A23&lt;A26),".",A23)</f>
        <v>#DIV/0!</v>
      </c>
      <c r="O23" t="e">
        <f t="shared" si="24"/>
        <v>#DIV/0!</v>
      </c>
      <c r="P23" t="e">
        <f t="shared" si="24"/>
        <v>#DIV/0!</v>
      </c>
      <c r="Q23" t="e">
        <f t="shared" si="24"/>
        <v>#DIV/0!</v>
      </c>
      <c r="R23" t="e">
        <f t="shared" si="24"/>
        <v>#DIV/0!</v>
      </c>
      <c r="S23" t="e">
        <f t="shared" si="24"/>
        <v>#DIV/0!</v>
      </c>
      <c r="T23" t="e">
        <f t="shared" si="24"/>
        <v>#DIV/0!</v>
      </c>
      <c r="U23" t="e">
        <f t="shared" si="24"/>
        <v>#DIV/0!</v>
      </c>
      <c r="V23" t="e">
        <f t="shared" si="24"/>
        <v>#DIV/0!</v>
      </c>
      <c r="W23" t="e">
        <f t="shared" si="24"/>
        <v>#DIV/0!</v>
      </c>
      <c r="X23" t="e">
        <f t="shared" si="24"/>
        <v>#DIV/0!</v>
      </c>
      <c r="Y23" t="e">
        <f t="shared" si="24"/>
        <v>#DIV/0!</v>
      </c>
      <c r="Z23" s="32"/>
    </row>
    <row r="24" spans="1:36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32"/>
      <c r="N24" t="e">
        <f t="shared" ref="N24:Y24" si="25" xml:space="preserve"> IF(OR(A24&gt;A27, A24&lt;A26),".",A24)</f>
        <v>#DIV/0!</v>
      </c>
      <c r="O24" t="e">
        <f t="shared" si="25"/>
        <v>#DIV/0!</v>
      </c>
      <c r="P24" t="e">
        <f t="shared" si="25"/>
        <v>#DIV/0!</v>
      </c>
      <c r="Q24" t="e">
        <f t="shared" si="25"/>
        <v>#DIV/0!</v>
      </c>
      <c r="R24" t="e">
        <f t="shared" si="25"/>
        <v>#DIV/0!</v>
      </c>
      <c r="S24" t="e">
        <f t="shared" si="25"/>
        <v>#DIV/0!</v>
      </c>
      <c r="T24" t="e">
        <f t="shared" si="25"/>
        <v>#DIV/0!</v>
      </c>
      <c r="U24" t="e">
        <f t="shared" si="25"/>
        <v>#DIV/0!</v>
      </c>
      <c r="V24" t="e">
        <f t="shared" si="25"/>
        <v>#DIV/0!</v>
      </c>
      <c r="W24" t="e">
        <f t="shared" si="25"/>
        <v>#DIV/0!</v>
      </c>
      <c r="X24" t="e">
        <f t="shared" si="25"/>
        <v>#DIV/0!</v>
      </c>
      <c r="Y24" t="e">
        <f t="shared" si="25"/>
        <v>#DIV/0!</v>
      </c>
      <c r="Z24" s="32"/>
    </row>
    <row r="25" spans="1:36">
      <c r="A25" s="43" t="e">
        <f>AVERAGE(A17:A24)</f>
        <v>#DIV/0!</v>
      </c>
      <c r="B25" s="43" t="e">
        <f>AVERAGE(B17:B24)</f>
        <v>#DIV/0!</v>
      </c>
      <c r="C25" s="43" t="e">
        <f t="shared" ref="C25:L25" si="26">AVERAGE(C17:C24)</f>
        <v>#DIV/0!</v>
      </c>
      <c r="D25" s="43" t="e">
        <f t="shared" si="26"/>
        <v>#DIV/0!</v>
      </c>
      <c r="E25" s="43" t="e">
        <f t="shared" si="26"/>
        <v>#DIV/0!</v>
      </c>
      <c r="F25" s="43" t="e">
        <f t="shared" si="26"/>
        <v>#DIV/0!</v>
      </c>
      <c r="G25" s="43" t="e">
        <f t="shared" si="26"/>
        <v>#DIV/0!</v>
      </c>
      <c r="H25" s="43" t="e">
        <f t="shared" si="26"/>
        <v>#DIV/0!</v>
      </c>
      <c r="I25" s="43" t="e">
        <f t="shared" si="26"/>
        <v>#DIV/0!</v>
      </c>
      <c r="J25" s="43" t="e">
        <f t="shared" si="26"/>
        <v>#DIV/0!</v>
      </c>
      <c r="K25" s="43" t="e">
        <f t="shared" si="26"/>
        <v>#DIV/0!</v>
      </c>
      <c r="L25" s="43" t="e">
        <f t="shared" si="26"/>
        <v>#DIV/0!</v>
      </c>
      <c r="M25" s="33" t="s">
        <v>26</v>
      </c>
      <c r="N25" s="43" t="e">
        <f>AVERAGE(N17:N24)</f>
        <v>#DIV/0!</v>
      </c>
      <c r="O25" s="43" t="e">
        <f>AVERAGE(O17:O24)</f>
        <v>#DIV/0!</v>
      </c>
      <c r="P25" s="43" t="e">
        <f t="shared" ref="P25:Y25" si="27">AVERAGE(P17:P24)</f>
        <v>#DIV/0!</v>
      </c>
      <c r="Q25" s="43" t="e">
        <f t="shared" si="27"/>
        <v>#DIV/0!</v>
      </c>
      <c r="R25" s="43" t="e">
        <f t="shared" si="27"/>
        <v>#DIV/0!</v>
      </c>
      <c r="S25" s="43" t="e">
        <f t="shared" si="27"/>
        <v>#DIV/0!</v>
      </c>
      <c r="T25" s="43" t="e">
        <f t="shared" si="27"/>
        <v>#DIV/0!</v>
      </c>
      <c r="U25" s="43" t="e">
        <f t="shared" si="27"/>
        <v>#DIV/0!</v>
      </c>
      <c r="V25" s="43" t="e">
        <f t="shared" si="27"/>
        <v>#DIV/0!</v>
      </c>
      <c r="W25" s="43" t="e">
        <f t="shared" si="27"/>
        <v>#DIV/0!</v>
      </c>
      <c r="X25" s="43" t="e">
        <f t="shared" si="27"/>
        <v>#DIV/0!</v>
      </c>
      <c r="Y25" s="43" t="e">
        <f t="shared" si="27"/>
        <v>#DIV/0!</v>
      </c>
      <c r="Z25" s="33" t="s">
        <v>26</v>
      </c>
    </row>
    <row r="26" spans="1:36">
      <c r="A26" s="43" t="e">
        <f>A25-2*STDEV(A17:A24)</f>
        <v>#DIV/0!</v>
      </c>
      <c r="B26" s="43" t="e">
        <f t="shared" ref="B26:L26" si="28">B25-2*STDEV(B17:B24)</f>
        <v>#DIV/0!</v>
      </c>
      <c r="C26" s="43" t="e">
        <f t="shared" si="28"/>
        <v>#DIV/0!</v>
      </c>
      <c r="D26" s="43" t="e">
        <f t="shared" si="28"/>
        <v>#DIV/0!</v>
      </c>
      <c r="E26" s="43" t="e">
        <f t="shared" si="28"/>
        <v>#DIV/0!</v>
      </c>
      <c r="F26" s="43" t="e">
        <f t="shared" si="28"/>
        <v>#DIV/0!</v>
      </c>
      <c r="G26" s="43" t="e">
        <f t="shared" si="28"/>
        <v>#DIV/0!</v>
      </c>
      <c r="H26" s="43" t="e">
        <f t="shared" si="28"/>
        <v>#DIV/0!</v>
      </c>
      <c r="I26" s="43" t="e">
        <f t="shared" si="28"/>
        <v>#DIV/0!</v>
      </c>
      <c r="J26" s="43" t="e">
        <f t="shared" si="28"/>
        <v>#DIV/0!</v>
      </c>
      <c r="K26" s="43" t="e">
        <f t="shared" si="28"/>
        <v>#DIV/0!</v>
      </c>
      <c r="L26" s="43" t="e">
        <f t="shared" si="28"/>
        <v>#DIV/0!</v>
      </c>
      <c r="M26" s="33" t="s">
        <v>29</v>
      </c>
      <c r="N26" s="43" t="e">
        <f>N25-2*STDEV(N17:N24)</f>
        <v>#DIV/0!</v>
      </c>
      <c r="O26" s="43" t="e">
        <f t="shared" ref="O26:Y26" si="29">O25-2*STDEV(O17:O24)</f>
        <v>#DIV/0!</v>
      </c>
      <c r="P26" s="43" t="e">
        <f t="shared" si="29"/>
        <v>#DIV/0!</v>
      </c>
      <c r="Q26" s="43" t="e">
        <f t="shared" si="29"/>
        <v>#DIV/0!</v>
      </c>
      <c r="R26" s="43" t="e">
        <f t="shared" si="29"/>
        <v>#DIV/0!</v>
      </c>
      <c r="S26" s="43" t="e">
        <f t="shared" si="29"/>
        <v>#DIV/0!</v>
      </c>
      <c r="T26" s="43" t="e">
        <f t="shared" si="29"/>
        <v>#DIV/0!</v>
      </c>
      <c r="U26" s="43" t="e">
        <f t="shared" si="29"/>
        <v>#DIV/0!</v>
      </c>
      <c r="V26" s="43" t="e">
        <f t="shared" si="29"/>
        <v>#DIV/0!</v>
      </c>
      <c r="W26" s="43" t="e">
        <f t="shared" si="29"/>
        <v>#DIV/0!</v>
      </c>
      <c r="X26" s="43" t="e">
        <f t="shared" si="29"/>
        <v>#DIV/0!</v>
      </c>
      <c r="Y26" s="43" t="e">
        <f t="shared" si="29"/>
        <v>#DIV/0!</v>
      </c>
      <c r="Z26" s="33" t="s">
        <v>29</v>
      </c>
    </row>
    <row r="27" spans="1:36" ht="14" thickBot="1">
      <c r="A27" s="34" t="e">
        <f>A25+2*STDEV(A17:A24)</f>
        <v>#DIV/0!</v>
      </c>
      <c r="B27" s="34" t="e">
        <f t="shared" ref="B27:L27" si="30">B25+2*STDEV(B17:B24)</f>
        <v>#DIV/0!</v>
      </c>
      <c r="C27" s="34" t="e">
        <f t="shared" si="30"/>
        <v>#DIV/0!</v>
      </c>
      <c r="D27" s="34" t="e">
        <f t="shared" si="30"/>
        <v>#DIV/0!</v>
      </c>
      <c r="E27" s="34" t="e">
        <f t="shared" si="30"/>
        <v>#DIV/0!</v>
      </c>
      <c r="F27" s="34" t="e">
        <f t="shared" si="30"/>
        <v>#DIV/0!</v>
      </c>
      <c r="G27" s="34" t="e">
        <f t="shared" si="30"/>
        <v>#DIV/0!</v>
      </c>
      <c r="H27" s="34" t="e">
        <f t="shared" si="30"/>
        <v>#DIV/0!</v>
      </c>
      <c r="I27" s="34" t="e">
        <f t="shared" si="30"/>
        <v>#DIV/0!</v>
      </c>
      <c r="J27" s="34" t="e">
        <f t="shared" si="30"/>
        <v>#DIV/0!</v>
      </c>
      <c r="K27" s="34" t="e">
        <f t="shared" si="30"/>
        <v>#DIV/0!</v>
      </c>
      <c r="L27" s="34" t="e">
        <f t="shared" si="30"/>
        <v>#DIV/0!</v>
      </c>
      <c r="M27" s="35" t="s">
        <v>30</v>
      </c>
      <c r="N27" s="34" t="e">
        <f>N25+2*STDEV(N17:N24)</f>
        <v>#DIV/0!</v>
      </c>
      <c r="O27" s="34" t="e">
        <f t="shared" ref="O27:Y27" si="31">O25+2*STDEV(O17:O24)</f>
        <v>#DIV/0!</v>
      </c>
      <c r="P27" s="34" t="e">
        <f t="shared" si="31"/>
        <v>#DIV/0!</v>
      </c>
      <c r="Q27" s="34" t="e">
        <f t="shared" si="31"/>
        <v>#DIV/0!</v>
      </c>
      <c r="R27" s="34" t="e">
        <f t="shared" si="31"/>
        <v>#DIV/0!</v>
      </c>
      <c r="S27" s="34" t="e">
        <f t="shared" si="31"/>
        <v>#DIV/0!</v>
      </c>
      <c r="T27" s="34" t="e">
        <f t="shared" si="31"/>
        <v>#DIV/0!</v>
      </c>
      <c r="U27" s="34" t="e">
        <f t="shared" si="31"/>
        <v>#DIV/0!</v>
      </c>
      <c r="V27" s="34" t="e">
        <f t="shared" si="31"/>
        <v>#DIV/0!</v>
      </c>
      <c r="W27" s="34" t="e">
        <f t="shared" si="31"/>
        <v>#DIV/0!</v>
      </c>
      <c r="X27" s="34" t="e">
        <f t="shared" si="31"/>
        <v>#DIV/0!</v>
      </c>
      <c r="Y27" s="34" t="e">
        <f t="shared" si="31"/>
        <v>#DIV/0!</v>
      </c>
      <c r="Z27" s="35" t="s">
        <v>30</v>
      </c>
    </row>
    <row r="28" spans="1:36">
      <c r="A28" s="5"/>
      <c r="B28" s="36"/>
      <c r="C28" s="5"/>
      <c r="D28" s="30">
        <v>7</v>
      </c>
      <c r="E28" s="30">
        <v>7</v>
      </c>
      <c r="F28" s="30">
        <v>7</v>
      </c>
      <c r="G28" s="30">
        <v>8</v>
      </c>
      <c r="H28" s="30">
        <v>8</v>
      </c>
      <c r="I28" s="30">
        <v>8</v>
      </c>
      <c r="J28" s="30">
        <v>9</v>
      </c>
      <c r="K28" s="30">
        <v>9</v>
      </c>
      <c r="L28" s="30">
        <v>9</v>
      </c>
      <c r="M28" s="33" t="s">
        <v>25</v>
      </c>
      <c r="N28" s="5"/>
      <c r="O28" s="36"/>
      <c r="P28" s="30">
        <v>11</v>
      </c>
      <c r="Q28" s="30">
        <v>11</v>
      </c>
      <c r="R28" s="30">
        <v>12</v>
      </c>
      <c r="S28" s="30">
        <v>12</v>
      </c>
      <c r="T28" s="30">
        <v>13</v>
      </c>
      <c r="U28" s="30">
        <v>13</v>
      </c>
      <c r="V28" s="30">
        <v>14</v>
      </c>
      <c r="W28" s="30">
        <v>14</v>
      </c>
      <c r="X28" s="30">
        <v>15</v>
      </c>
      <c r="Y28" s="30">
        <v>15</v>
      </c>
      <c r="Z28" s="33" t="s">
        <v>25</v>
      </c>
      <c r="AH28" s="15"/>
      <c r="AI28" s="1"/>
    </row>
    <row r="29" spans="1:36">
      <c r="A29" s="37">
        <v>1</v>
      </c>
      <c r="B29" s="37">
        <v>2</v>
      </c>
      <c r="C29" s="37">
        <v>3</v>
      </c>
      <c r="D29" s="37">
        <v>4</v>
      </c>
      <c r="E29" s="37">
        <v>5</v>
      </c>
      <c r="F29" s="37">
        <v>6</v>
      </c>
      <c r="G29" s="37">
        <v>7</v>
      </c>
      <c r="H29" s="37">
        <v>8</v>
      </c>
      <c r="I29" s="37">
        <v>9</v>
      </c>
      <c r="J29" s="37">
        <v>10</v>
      </c>
      <c r="K29" s="37">
        <v>11</v>
      </c>
      <c r="L29" s="37">
        <v>12</v>
      </c>
      <c r="M29" s="33" t="s">
        <v>27</v>
      </c>
      <c r="N29" s="37">
        <v>1</v>
      </c>
      <c r="O29" s="37">
        <v>2</v>
      </c>
      <c r="P29" s="37">
        <v>3</v>
      </c>
      <c r="Q29" s="37">
        <v>4</v>
      </c>
      <c r="R29" s="37">
        <v>5</v>
      </c>
      <c r="S29" s="37">
        <v>6</v>
      </c>
      <c r="T29" s="37">
        <v>7</v>
      </c>
      <c r="U29" s="37">
        <v>8</v>
      </c>
      <c r="V29" s="37">
        <v>9</v>
      </c>
      <c r="W29" s="37">
        <v>10</v>
      </c>
      <c r="X29" s="37">
        <v>11</v>
      </c>
      <c r="Y29" s="37">
        <v>12</v>
      </c>
      <c r="Z29" s="33" t="s">
        <v>27</v>
      </c>
      <c r="AH29" s="15"/>
      <c r="AI29" s="1"/>
    </row>
    <row r="30" spans="1:36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32"/>
      <c r="N30" t="e">
        <f t="shared" ref="N30:Y30" si="32" xml:space="preserve"> IF(OR(A30&gt;A40, A30&lt;A39),".",A30)</f>
        <v>#DIV/0!</v>
      </c>
      <c r="O30" t="e">
        <f t="shared" si="32"/>
        <v>#DIV/0!</v>
      </c>
      <c r="P30" t="e">
        <f t="shared" si="32"/>
        <v>#DIV/0!</v>
      </c>
      <c r="Q30" t="e">
        <f t="shared" si="32"/>
        <v>#DIV/0!</v>
      </c>
      <c r="R30" t="e">
        <f t="shared" si="32"/>
        <v>#DIV/0!</v>
      </c>
      <c r="S30" t="e">
        <f t="shared" si="32"/>
        <v>#DIV/0!</v>
      </c>
      <c r="T30" t="e">
        <f t="shared" si="32"/>
        <v>#DIV/0!</v>
      </c>
      <c r="U30" t="e">
        <f t="shared" si="32"/>
        <v>#DIV/0!</v>
      </c>
      <c r="V30" t="e">
        <f t="shared" si="32"/>
        <v>#DIV/0!</v>
      </c>
      <c r="W30" t="e">
        <f t="shared" si="32"/>
        <v>#DIV/0!</v>
      </c>
      <c r="X30" t="e">
        <f t="shared" si="32"/>
        <v>#DIV/0!</v>
      </c>
      <c r="Y30" t="e">
        <f t="shared" si="32"/>
        <v>#DIV/0!</v>
      </c>
      <c r="Z30" s="32"/>
      <c r="AA30" s="31">
        <v>11</v>
      </c>
      <c r="AB30" s="14" t="e">
        <f>AVERAGE($Q30:$Q37)</f>
        <v>#DIV/0!</v>
      </c>
      <c r="AC30" t="e">
        <f>O38</f>
        <v>#DIV/0!</v>
      </c>
      <c r="AD30" s="14" t="e">
        <f>P38</f>
        <v>#DIV/0!</v>
      </c>
      <c r="AE30" s="48" t="e">
        <f>AB30-AC30-AD30</f>
        <v>#DIV/0!</v>
      </c>
      <c r="AH30" s="2">
        <f>24*(AG30-AF30)</f>
        <v>0</v>
      </c>
      <c r="AJ30" s="14" t="e">
        <f>(AE30*91)/(21.9*AH30*AI30*0.8)</f>
        <v>#DIV/0!</v>
      </c>
    </row>
    <row r="31" spans="1:36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32"/>
      <c r="N31" t="e">
        <f t="shared" ref="N31:Y31" si="33" xml:space="preserve"> IF(OR(A31&gt;A40, A31&lt;A39),".",A31)</f>
        <v>#DIV/0!</v>
      </c>
      <c r="O31" t="e">
        <f t="shared" si="33"/>
        <v>#DIV/0!</v>
      </c>
      <c r="P31" t="e">
        <f t="shared" si="33"/>
        <v>#DIV/0!</v>
      </c>
      <c r="Q31" t="e">
        <f t="shared" si="33"/>
        <v>#DIV/0!</v>
      </c>
      <c r="R31" t="e">
        <f t="shared" si="33"/>
        <v>#DIV/0!</v>
      </c>
      <c r="S31" t="e">
        <f t="shared" si="33"/>
        <v>#DIV/0!</v>
      </c>
      <c r="T31" t="e">
        <f t="shared" si="33"/>
        <v>#DIV/0!</v>
      </c>
      <c r="U31" t="e">
        <f t="shared" si="33"/>
        <v>#DIV/0!</v>
      </c>
      <c r="V31" t="e">
        <f t="shared" si="33"/>
        <v>#DIV/0!</v>
      </c>
      <c r="W31" t="e">
        <f t="shared" si="33"/>
        <v>#DIV/0!</v>
      </c>
      <c r="X31" t="e">
        <f t="shared" si="33"/>
        <v>#DIV/0!</v>
      </c>
      <c r="Y31" t="e">
        <f t="shared" si="33"/>
        <v>#DIV/0!</v>
      </c>
      <c r="Z31" s="32"/>
      <c r="AA31" s="31">
        <v>12</v>
      </c>
      <c r="AB31" s="14" t="e">
        <f>AVERAGE($S30:$S37)</f>
        <v>#DIV/0!</v>
      </c>
      <c r="AC31" t="e">
        <f>O38</f>
        <v>#DIV/0!</v>
      </c>
      <c r="AD31" s="14" t="e">
        <f>R38</f>
        <v>#DIV/0!</v>
      </c>
      <c r="AE31" s="48" t="e">
        <f t="shared" ref="AE31:AE34" si="34">AB31-AC31-AD31</f>
        <v>#DIV/0!</v>
      </c>
      <c r="AH31" s="2">
        <f>24*(AG31-AF31)</f>
        <v>0</v>
      </c>
      <c r="AJ31" s="14" t="e">
        <f>(AE31*91)/(21.9*AH31*AI31*0.8)</f>
        <v>#DIV/0!</v>
      </c>
    </row>
    <row r="32" spans="1:36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32"/>
      <c r="N32" t="e">
        <f t="shared" ref="N32:Y32" si="35" xml:space="preserve"> IF(OR(A32&gt;A40, A32&lt;A39),".",A32)</f>
        <v>#DIV/0!</v>
      </c>
      <c r="O32" t="e">
        <f t="shared" si="35"/>
        <v>#DIV/0!</v>
      </c>
      <c r="P32" t="e">
        <f t="shared" si="35"/>
        <v>#DIV/0!</v>
      </c>
      <c r="Q32" t="e">
        <f t="shared" si="35"/>
        <v>#DIV/0!</v>
      </c>
      <c r="R32" t="e">
        <f t="shared" si="35"/>
        <v>#DIV/0!</v>
      </c>
      <c r="S32" t="e">
        <f t="shared" si="35"/>
        <v>#DIV/0!</v>
      </c>
      <c r="T32" t="e">
        <f t="shared" si="35"/>
        <v>#DIV/0!</v>
      </c>
      <c r="U32" t="e">
        <f t="shared" si="35"/>
        <v>#DIV/0!</v>
      </c>
      <c r="V32" t="e">
        <f t="shared" si="35"/>
        <v>#DIV/0!</v>
      </c>
      <c r="W32" t="e">
        <f t="shared" si="35"/>
        <v>#DIV/0!</v>
      </c>
      <c r="X32" t="e">
        <f t="shared" si="35"/>
        <v>#DIV/0!</v>
      </c>
      <c r="Y32" t="e">
        <f t="shared" si="35"/>
        <v>#DIV/0!</v>
      </c>
      <c r="Z32" s="32"/>
      <c r="AA32" s="31">
        <v>13</v>
      </c>
      <c r="AB32" s="14" t="e">
        <f>AVERAGE($U30:$U37)</f>
        <v>#DIV/0!</v>
      </c>
      <c r="AC32" t="e">
        <f>O38</f>
        <v>#DIV/0!</v>
      </c>
      <c r="AD32" s="14" t="e">
        <f>T38</f>
        <v>#DIV/0!</v>
      </c>
      <c r="AE32" s="48" t="e">
        <f t="shared" si="34"/>
        <v>#DIV/0!</v>
      </c>
      <c r="AH32" s="2">
        <f>24*(AG32-AF32)</f>
        <v>0</v>
      </c>
      <c r="AJ32" s="14" t="e">
        <f>(AE32*91)/(21.9*AH32*AI32*0.8)</f>
        <v>#DIV/0!</v>
      </c>
    </row>
    <row r="33" spans="1:37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32"/>
      <c r="N33" t="e">
        <f t="shared" ref="N33:Y33" si="36" xml:space="preserve"> IF(OR(A33&gt;A40, A33&lt;A39),".",A33)</f>
        <v>#DIV/0!</v>
      </c>
      <c r="O33" t="e">
        <f t="shared" si="36"/>
        <v>#DIV/0!</v>
      </c>
      <c r="P33" t="e">
        <f t="shared" si="36"/>
        <v>#DIV/0!</v>
      </c>
      <c r="Q33" t="e">
        <f t="shared" si="36"/>
        <v>#DIV/0!</v>
      </c>
      <c r="R33" t="e">
        <f t="shared" si="36"/>
        <v>#DIV/0!</v>
      </c>
      <c r="S33" t="e">
        <f t="shared" si="36"/>
        <v>#DIV/0!</v>
      </c>
      <c r="T33" t="e">
        <f t="shared" si="36"/>
        <v>#DIV/0!</v>
      </c>
      <c r="U33" t="e">
        <f t="shared" si="36"/>
        <v>#DIV/0!</v>
      </c>
      <c r="V33" t="e">
        <f t="shared" si="36"/>
        <v>#DIV/0!</v>
      </c>
      <c r="W33" t="e">
        <f t="shared" si="36"/>
        <v>#DIV/0!</v>
      </c>
      <c r="X33" t="e">
        <f t="shared" si="36"/>
        <v>#DIV/0!</v>
      </c>
      <c r="Y33" t="e">
        <f t="shared" si="36"/>
        <v>#DIV/0!</v>
      </c>
      <c r="Z33" s="32"/>
      <c r="AA33" s="31">
        <v>14</v>
      </c>
      <c r="AB33" s="14" t="e">
        <f>AVERAGE($W30:$W37)</f>
        <v>#DIV/0!</v>
      </c>
      <c r="AC33" t="e">
        <f>O38</f>
        <v>#DIV/0!</v>
      </c>
      <c r="AD33" s="14" t="e">
        <f>V38</f>
        <v>#DIV/0!</v>
      </c>
      <c r="AE33" s="48" t="e">
        <f t="shared" si="34"/>
        <v>#DIV/0!</v>
      </c>
      <c r="AH33" s="2">
        <f t="shared" ref="AH33:AH34" si="37">24*(AG33-AF33)</f>
        <v>0</v>
      </c>
      <c r="AJ33" s="14" t="e">
        <f>(AE33*91)/(21.9*AH33*AI33*0.8)</f>
        <v>#DIV/0!</v>
      </c>
    </row>
    <row r="34" spans="1:37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32"/>
      <c r="N34" t="e">
        <f t="shared" ref="N34:Y34" si="38" xml:space="preserve"> IF(OR(A34&gt;A40, A34&lt;A39),".",A34)</f>
        <v>#DIV/0!</v>
      </c>
      <c r="O34" t="e">
        <f t="shared" si="38"/>
        <v>#DIV/0!</v>
      </c>
      <c r="P34" t="e">
        <f t="shared" si="38"/>
        <v>#DIV/0!</v>
      </c>
      <c r="Q34" t="e">
        <f t="shared" si="38"/>
        <v>#DIV/0!</v>
      </c>
      <c r="R34" t="e">
        <f t="shared" si="38"/>
        <v>#DIV/0!</v>
      </c>
      <c r="S34" t="e">
        <f t="shared" si="38"/>
        <v>#DIV/0!</v>
      </c>
      <c r="T34" t="e">
        <f t="shared" si="38"/>
        <v>#DIV/0!</v>
      </c>
      <c r="U34" t="e">
        <f t="shared" si="38"/>
        <v>#DIV/0!</v>
      </c>
      <c r="V34" t="e">
        <f t="shared" si="38"/>
        <v>#DIV/0!</v>
      </c>
      <c r="W34" t="e">
        <f t="shared" si="38"/>
        <v>#DIV/0!</v>
      </c>
      <c r="X34" t="e">
        <f t="shared" si="38"/>
        <v>#DIV/0!</v>
      </c>
      <c r="Y34" t="e">
        <f t="shared" si="38"/>
        <v>#DIV/0!</v>
      </c>
      <c r="Z34" s="32"/>
      <c r="AA34" s="31">
        <v>15</v>
      </c>
      <c r="AB34" s="14" t="e">
        <f>AVERAGE($Y30:$Y37)</f>
        <v>#DIV/0!</v>
      </c>
      <c r="AC34" t="e">
        <f>O38</f>
        <v>#DIV/0!</v>
      </c>
      <c r="AD34" s="14" t="e">
        <f>X38</f>
        <v>#DIV/0!</v>
      </c>
      <c r="AE34" s="48" t="e">
        <f t="shared" si="34"/>
        <v>#DIV/0!</v>
      </c>
      <c r="AH34" s="2">
        <f t="shared" si="37"/>
        <v>0</v>
      </c>
      <c r="AJ34" s="14" t="e">
        <f>(AE34*91)/(21.9*AH34*AI34*0.8)</f>
        <v>#DIV/0!</v>
      </c>
    </row>
    <row r="35" spans="1:37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32"/>
      <c r="N35" t="e">
        <f t="shared" ref="N35:Y35" si="39" xml:space="preserve"> IF(OR(A35&gt;A40, A35&lt;A39),".",A35)</f>
        <v>#DIV/0!</v>
      </c>
      <c r="O35" t="e">
        <f t="shared" si="39"/>
        <v>#DIV/0!</v>
      </c>
      <c r="P35" t="e">
        <f t="shared" si="39"/>
        <v>#DIV/0!</v>
      </c>
      <c r="Q35" t="e">
        <f t="shared" si="39"/>
        <v>#DIV/0!</v>
      </c>
      <c r="R35" t="e">
        <f t="shared" si="39"/>
        <v>#DIV/0!</v>
      </c>
      <c r="S35" t="e">
        <f t="shared" si="39"/>
        <v>#DIV/0!</v>
      </c>
      <c r="T35" t="e">
        <f t="shared" si="39"/>
        <v>#DIV/0!</v>
      </c>
      <c r="U35" t="e">
        <f t="shared" si="39"/>
        <v>#DIV/0!</v>
      </c>
      <c r="V35" t="e">
        <f t="shared" si="39"/>
        <v>#DIV/0!</v>
      </c>
      <c r="W35" t="e">
        <f t="shared" si="39"/>
        <v>#DIV/0!</v>
      </c>
      <c r="X35" t="e">
        <f t="shared" si="39"/>
        <v>#DIV/0!</v>
      </c>
      <c r="Y35" t="e">
        <f t="shared" si="39"/>
        <v>#DIV/0!</v>
      </c>
      <c r="Z35" s="32"/>
    </row>
    <row r="36" spans="1:37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32"/>
      <c r="N36" t="e">
        <f t="shared" ref="N36:Y36" si="40" xml:space="preserve"> IF(OR(A36&gt;A40, A36&lt;A39),".",A36)</f>
        <v>#DIV/0!</v>
      </c>
      <c r="O36" t="e">
        <f t="shared" si="40"/>
        <v>#DIV/0!</v>
      </c>
      <c r="P36" t="e">
        <f t="shared" si="40"/>
        <v>#DIV/0!</v>
      </c>
      <c r="Q36" t="e">
        <f t="shared" si="40"/>
        <v>#DIV/0!</v>
      </c>
      <c r="R36" t="e">
        <f t="shared" si="40"/>
        <v>#DIV/0!</v>
      </c>
      <c r="S36" t="e">
        <f t="shared" si="40"/>
        <v>#DIV/0!</v>
      </c>
      <c r="T36" t="e">
        <f t="shared" si="40"/>
        <v>#DIV/0!</v>
      </c>
      <c r="U36" t="e">
        <f t="shared" si="40"/>
        <v>#DIV/0!</v>
      </c>
      <c r="V36" t="e">
        <f t="shared" si="40"/>
        <v>#DIV/0!</v>
      </c>
      <c r="W36" t="e">
        <f t="shared" si="40"/>
        <v>#DIV/0!</v>
      </c>
      <c r="X36" t="e">
        <f t="shared" si="40"/>
        <v>#DIV/0!</v>
      </c>
      <c r="Y36" t="e">
        <f t="shared" si="40"/>
        <v>#DIV/0!</v>
      </c>
      <c r="Z36" s="32"/>
    </row>
    <row r="37" spans="1:37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32"/>
      <c r="N37" t="e">
        <f t="shared" ref="N37:Y37" si="41" xml:space="preserve"> IF(OR(A37&gt;A40, A37&lt;A39),".",A37)</f>
        <v>#DIV/0!</v>
      </c>
      <c r="O37" t="e">
        <f t="shared" si="41"/>
        <v>#DIV/0!</v>
      </c>
      <c r="P37" t="e">
        <f t="shared" si="41"/>
        <v>#DIV/0!</v>
      </c>
      <c r="Q37" t="e">
        <f t="shared" si="41"/>
        <v>#DIV/0!</v>
      </c>
      <c r="R37" t="e">
        <f t="shared" si="41"/>
        <v>#DIV/0!</v>
      </c>
      <c r="S37" t="e">
        <f t="shared" si="41"/>
        <v>#DIV/0!</v>
      </c>
      <c r="T37" t="e">
        <f t="shared" si="41"/>
        <v>#DIV/0!</v>
      </c>
      <c r="U37" t="e">
        <f t="shared" si="41"/>
        <v>#DIV/0!</v>
      </c>
      <c r="V37" t="e">
        <f t="shared" si="41"/>
        <v>#DIV/0!</v>
      </c>
      <c r="W37" t="e">
        <f t="shared" si="41"/>
        <v>#DIV/0!</v>
      </c>
      <c r="X37" t="e">
        <f t="shared" si="41"/>
        <v>#DIV/0!</v>
      </c>
      <c r="Y37" t="e">
        <f t="shared" si="41"/>
        <v>#DIV/0!</v>
      </c>
      <c r="Z37" s="32"/>
    </row>
    <row r="38" spans="1:37">
      <c r="A38" s="43" t="e">
        <f>AVERAGE(A30:A37)</f>
        <v>#DIV/0!</v>
      </c>
      <c r="B38" s="43" t="e">
        <f>AVERAGE(B30:B37)</f>
        <v>#DIV/0!</v>
      </c>
      <c r="C38" s="43" t="e">
        <f t="shared" ref="C38:L38" si="42">AVERAGE(C30:C37)</f>
        <v>#DIV/0!</v>
      </c>
      <c r="D38" s="43" t="e">
        <f t="shared" si="42"/>
        <v>#DIV/0!</v>
      </c>
      <c r="E38" s="43" t="e">
        <f t="shared" si="42"/>
        <v>#DIV/0!</v>
      </c>
      <c r="F38" s="43" t="e">
        <f t="shared" si="42"/>
        <v>#DIV/0!</v>
      </c>
      <c r="G38" s="43" t="e">
        <f t="shared" si="42"/>
        <v>#DIV/0!</v>
      </c>
      <c r="H38" s="43" t="e">
        <f t="shared" si="42"/>
        <v>#DIV/0!</v>
      </c>
      <c r="I38" s="43" t="e">
        <f t="shared" si="42"/>
        <v>#DIV/0!</v>
      </c>
      <c r="J38" s="43" t="e">
        <f t="shared" si="42"/>
        <v>#DIV/0!</v>
      </c>
      <c r="K38" s="43" t="e">
        <f t="shared" si="42"/>
        <v>#DIV/0!</v>
      </c>
      <c r="L38" s="43" t="e">
        <f t="shared" si="42"/>
        <v>#DIV/0!</v>
      </c>
      <c r="M38" s="33" t="s">
        <v>26</v>
      </c>
      <c r="N38" s="43" t="e">
        <f>AVERAGE(N30:N37)</f>
        <v>#DIV/0!</v>
      </c>
      <c r="O38" s="43" t="e">
        <f>AVERAGE(O30:O37)</f>
        <v>#DIV/0!</v>
      </c>
      <c r="P38" s="43" t="e">
        <f t="shared" ref="P38:Y38" si="43">AVERAGE(P30:P37)</f>
        <v>#DIV/0!</v>
      </c>
      <c r="Q38" s="43" t="e">
        <f t="shared" si="43"/>
        <v>#DIV/0!</v>
      </c>
      <c r="R38" s="43" t="e">
        <f t="shared" si="43"/>
        <v>#DIV/0!</v>
      </c>
      <c r="S38" s="43" t="e">
        <f t="shared" si="43"/>
        <v>#DIV/0!</v>
      </c>
      <c r="T38" s="43" t="e">
        <f t="shared" si="43"/>
        <v>#DIV/0!</v>
      </c>
      <c r="U38" s="43" t="e">
        <f t="shared" si="43"/>
        <v>#DIV/0!</v>
      </c>
      <c r="V38" s="43" t="e">
        <f t="shared" si="43"/>
        <v>#DIV/0!</v>
      </c>
      <c r="W38" s="43" t="e">
        <f t="shared" si="43"/>
        <v>#DIV/0!</v>
      </c>
      <c r="X38" s="43" t="e">
        <f t="shared" si="43"/>
        <v>#DIV/0!</v>
      </c>
      <c r="Y38" s="43" t="e">
        <f t="shared" si="43"/>
        <v>#DIV/0!</v>
      </c>
      <c r="Z38" s="33" t="s">
        <v>26</v>
      </c>
    </row>
    <row r="39" spans="1:37">
      <c r="A39" s="43" t="e">
        <f>A38-2*STDEV(A30:A37)</f>
        <v>#DIV/0!</v>
      </c>
      <c r="B39" s="43" t="e">
        <f t="shared" ref="B39:L39" si="44">B38-2*STDEV(B30:B37)</f>
        <v>#DIV/0!</v>
      </c>
      <c r="C39" s="43" t="e">
        <f t="shared" si="44"/>
        <v>#DIV/0!</v>
      </c>
      <c r="D39" s="43" t="e">
        <f t="shared" si="44"/>
        <v>#DIV/0!</v>
      </c>
      <c r="E39" s="43" t="e">
        <f t="shared" si="44"/>
        <v>#DIV/0!</v>
      </c>
      <c r="F39" s="43" t="e">
        <f t="shared" si="44"/>
        <v>#DIV/0!</v>
      </c>
      <c r="G39" s="43" t="e">
        <f t="shared" si="44"/>
        <v>#DIV/0!</v>
      </c>
      <c r="H39" s="43" t="e">
        <f t="shared" si="44"/>
        <v>#DIV/0!</v>
      </c>
      <c r="I39" s="43" t="e">
        <f t="shared" si="44"/>
        <v>#DIV/0!</v>
      </c>
      <c r="J39" s="43" t="e">
        <f t="shared" si="44"/>
        <v>#DIV/0!</v>
      </c>
      <c r="K39" s="43" t="e">
        <f t="shared" si="44"/>
        <v>#DIV/0!</v>
      </c>
      <c r="L39" s="43" t="e">
        <f t="shared" si="44"/>
        <v>#DIV/0!</v>
      </c>
      <c r="M39" s="33" t="s">
        <v>29</v>
      </c>
      <c r="N39" s="43" t="e">
        <f>N38-2*STDEV(N30:N37)</f>
        <v>#DIV/0!</v>
      </c>
      <c r="O39" s="43" t="e">
        <f t="shared" ref="O39:Y39" si="45">O38-2*STDEV(O30:O37)</f>
        <v>#DIV/0!</v>
      </c>
      <c r="P39" s="43" t="e">
        <f t="shared" si="45"/>
        <v>#DIV/0!</v>
      </c>
      <c r="Q39" s="43" t="e">
        <f t="shared" si="45"/>
        <v>#DIV/0!</v>
      </c>
      <c r="R39" s="43" t="e">
        <f t="shared" si="45"/>
        <v>#DIV/0!</v>
      </c>
      <c r="S39" s="43" t="e">
        <f t="shared" si="45"/>
        <v>#DIV/0!</v>
      </c>
      <c r="T39" s="43" t="e">
        <f t="shared" si="45"/>
        <v>#DIV/0!</v>
      </c>
      <c r="U39" s="43" t="e">
        <f t="shared" si="45"/>
        <v>#DIV/0!</v>
      </c>
      <c r="V39" s="43" t="e">
        <f t="shared" si="45"/>
        <v>#DIV/0!</v>
      </c>
      <c r="W39" s="43" t="e">
        <f t="shared" si="45"/>
        <v>#DIV/0!</v>
      </c>
      <c r="X39" s="43" t="e">
        <f t="shared" si="45"/>
        <v>#DIV/0!</v>
      </c>
      <c r="Y39" s="43" t="e">
        <f t="shared" si="45"/>
        <v>#DIV/0!</v>
      </c>
      <c r="Z39" s="33" t="s">
        <v>29</v>
      </c>
    </row>
    <row r="40" spans="1:37" ht="14" thickBot="1">
      <c r="A40" s="34" t="e">
        <f>A38+2*STDEV(A30:A37)</f>
        <v>#DIV/0!</v>
      </c>
      <c r="B40" s="34" t="e">
        <f t="shared" ref="B40:L40" si="46">B38+2*STDEV(B30:B37)</f>
        <v>#DIV/0!</v>
      </c>
      <c r="C40" s="34" t="e">
        <f t="shared" si="46"/>
        <v>#DIV/0!</v>
      </c>
      <c r="D40" s="34" t="e">
        <f t="shared" si="46"/>
        <v>#DIV/0!</v>
      </c>
      <c r="E40" s="34" t="e">
        <f t="shared" si="46"/>
        <v>#DIV/0!</v>
      </c>
      <c r="F40" s="34" t="e">
        <f t="shared" si="46"/>
        <v>#DIV/0!</v>
      </c>
      <c r="G40" s="34" t="e">
        <f t="shared" si="46"/>
        <v>#DIV/0!</v>
      </c>
      <c r="H40" s="34" t="e">
        <f t="shared" si="46"/>
        <v>#DIV/0!</v>
      </c>
      <c r="I40" s="34" t="e">
        <f t="shared" si="46"/>
        <v>#DIV/0!</v>
      </c>
      <c r="J40" s="34" t="e">
        <f t="shared" si="46"/>
        <v>#DIV/0!</v>
      </c>
      <c r="K40" s="34" t="e">
        <f t="shared" si="46"/>
        <v>#DIV/0!</v>
      </c>
      <c r="L40" s="34" t="e">
        <f t="shared" si="46"/>
        <v>#DIV/0!</v>
      </c>
      <c r="M40" s="35" t="s">
        <v>30</v>
      </c>
      <c r="N40" s="34" t="e">
        <f>N38+2*STDEV(N30:N37)</f>
        <v>#DIV/0!</v>
      </c>
      <c r="O40" s="34" t="e">
        <f t="shared" ref="O40:Y40" si="47">O38+2*STDEV(O30:O37)</f>
        <v>#DIV/0!</v>
      </c>
      <c r="P40" s="34" t="e">
        <f t="shared" si="47"/>
        <v>#DIV/0!</v>
      </c>
      <c r="Q40" s="34" t="e">
        <f t="shared" si="47"/>
        <v>#DIV/0!</v>
      </c>
      <c r="R40" s="34" t="e">
        <f t="shared" si="47"/>
        <v>#DIV/0!</v>
      </c>
      <c r="S40" s="34" t="e">
        <f t="shared" si="47"/>
        <v>#DIV/0!</v>
      </c>
      <c r="T40" s="34" t="e">
        <f t="shared" si="47"/>
        <v>#DIV/0!</v>
      </c>
      <c r="U40" s="34" t="e">
        <f t="shared" si="47"/>
        <v>#DIV/0!</v>
      </c>
      <c r="V40" s="34" t="e">
        <f t="shared" si="47"/>
        <v>#DIV/0!</v>
      </c>
      <c r="W40" s="34" t="e">
        <f t="shared" si="47"/>
        <v>#DIV/0!</v>
      </c>
      <c r="X40" s="34" t="e">
        <f t="shared" si="47"/>
        <v>#DIV/0!</v>
      </c>
      <c r="Y40" s="34" t="e">
        <f t="shared" si="47"/>
        <v>#DIV/0!</v>
      </c>
      <c r="Z40" s="35" t="s">
        <v>30</v>
      </c>
    </row>
    <row r="41" spans="1:37">
      <c r="A41" s="5"/>
      <c r="B41" s="36"/>
      <c r="C41" s="5"/>
      <c r="D41" s="30">
        <v>10</v>
      </c>
      <c r="E41" s="30">
        <v>10</v>
      </c>
      <c r="F41" s="30">
        <v>10</v>
      </c>
      <c r="G41" s="30">
        <v>11</v>
      </c>
      <c r="H41" s="30">
        <v>11</v>
      </c>
      <c r="I41" s="30">
        <v>11</v>
      </c>
      <c r="J41" s="30">
        <v>12</v>
      </c>
      <c r="K41" s="30">
        <v>12</v>
      </c>
      <c r="L41" s="30">
        <v>12</v>
      </c>
      <c r="M41" s="33" t="s">
        <v>25</v>
      </c>
      <c r="N41" s="5"/>
      <c r="O41" s="36"/>
      <c r="P41" s="30">
        <v>16</v>
      </c>
      <c r="Q41" s="30">
        <v>16</v>
      </c>
      <c r="R41" s="30">
        <v>17</v>
      </c>
      <c r="S41" s="30">
        <v>17</v>
      </c>
      <c r="T41" s="30">
        <v>18</v>
      </c>
      <c r="U41" s="30">
        <v>18</v>
      </c>
      <c r="V41" s="30">
        <v>19</v>
      </c>
      <c r="W41" s="30">
        <v>19</v>
      </c>
      <c r="X41" s="30">
        <v>20</v>
      </c>
      <c r="Y41" s="30">
        <v>20</v>
      </c>
      <c r="Z41" s="33" t="s">
        <v>25</v>
      </c>
      <c r="AH41" s="15"/>
      <c r="AI41" s="1"/>
    </row>
    <row r="42" spans="1:37">
      <c r="A42" s="37">
        <v>1</v>
      </c>
      <c r="B42" s="37">
        <v>2</v>
      </c>
      <c r="C42" s="37">
        <v>3</v>
      </c>
      <c r="D42" s="37">
        <v>4</v>
      </c>
      <c r="E42" s="37">
        <v>5</v>
      </c>
      <c r="F42" s="37">
        <v>6</v>
      </c>
      <c r="G42" s="37">
        <v>7</v>
      </c>
      <c r="H42" s="37">
        <v>8</v>
      </c>
      <c r="I42" s="37">
        <v>9</v>
      </c>
      <c r="J42" s="37">
        <v>10</v>
      </c>
      <c r="K42" s="37">
        <v>11</v>
      </c>
      <c r="L42" s="37">
        <v>12</v>
      </c>
      <c r="M42" s="33" t="s">
        <v>27</v>
      </c>
      <c r="N42" s="37">
        <v>1</v>
      </c>
      <c r="O42" s="37">
        <v>2</v>
      </c>
      <c r="P42" s="37">
        <v>3</v>
      </c>
      <c r="Q42" s="37">
        <v>4</v>
      </c>
      <c r="R42" s="37">
        <v>5</v>
      </c>
      <c r="S42" s="37">
        <v>6</v>
      </c>
      <c r="T42" s="37">
        <v>7</v>
      </c>
      <c r="U42" s="37">
        <v>8</v>
      </c>
      <c r="V42" s="37">
        <v>9</v>
      </c>
      <c r="W42" s="37">
        <v>10</v>
      </c>
      <c r="X42" s="37">
        <v>11</v>
      </c>
      <c r="Y42" s="37">
        <v>12</v>
      </c>
      <c r="Z42" s="33" t="s">
        <v>27</v>
      </c>
      <c r="AH42" s="15"/>
      <c r="AI42" s="1"/>
    </row>
    <row r="43" spans="1:37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32"/>
      <c r="N43" t="e">
        <f t="shared" ref="N43:Y43" si="48" xml:space="preserve"> IF(OR(A43&gt;A53, A43&lt;A52),".",A43)</f>
        <v>#DIV/0!</v>
      </c>
      <c r="O43" t="e">
        <f t="shared" si="48"/>
        <v>#DIV/0!</v>
      </c>
      <c r="P43" t="e">
        <f t="shared" si="48"/>
        <v>#DIV/0!</v>
      </c>
      <c r="Q43" t="e">
        <f t="shared" si="48"/>
        <v>#DIV/0!</v>
      </c>
      <c r="R43" t="e">
        <f t="shared" si="48"/>
        <v>#DIV/0!</v>
      </c>
      <c r="S43" t="e">
        <f t="shared" si="48"/>
        <v>#DIV/0!</v>
      </c>
      <c r="T43" t="e">
        <f t="shared" si="48"/>
        <v>#DIV/0!</v>
      </c>
      <c r="U43" t="e">
        <f t="shared" si="48"/>
        <v>#DIV/0!</v>
      </c>
      <c r="V43" t="e">
        <f t="shared" si="48"/>
        <v>#DIV/0!</v>
      </c>
      <c r="W43" t="e">
        <f t="shared" si="48"/>
        <v>#DIV/0!</v>
      </c>
      <c r="X43" t="e">
        <f t="shared" si="48"/>
        <v>#DIV/0!</v>
      </c>
      <c r="Y43" t="e">
        <f t="shared" si="48"/>
        <v>#DIV/0!</v>
      </c>
      <c r="Z43" s="32"/>
      <c r="AA43" s="31">
        <v>16</v>
      </c>
      <c r="AB43" s="14" t="e">
        <f>AVERAGE($Q43:$Q50)</f>
        <v>#DIV/0!</v>
      </c>
      <c r="AC43" t="e">
        <f>O51</f>
        <v>#DIV/0!</v>
      </c>
      <c r="AD43" s="14" t="e">
        <f>P51</f>
        <v>#DIV/0!</v>
      </c>
      <c r="AE43" s="48" t="e">
        <f>AB43-AC43-AD43</f>
        <v>#DIV/0!</v>
      </c>
      <c r="AH43" s="2">
        <f>24*(AG43-AF43)</f>
        <v>0</v>
      </c>
      <c r="AJ43" s="14" t="e">
        <f>(AE43*91)/(21.9*AH43*AI43*0.8)</f>
        <v>#DIV/0!</v>
      </c>
      <c r="AK43" s="17"/>
    </row>
    <row r="44" spans="1:37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32"/>
      <c r="N44" t="e">
        <f t="shared" ref="N44:Y44" si="49" xml:space="preserve"> IF(OR(A44&gt;A53, A44&lt;A52),".",A44)</f>
        <v>#DIV/0!</v>
      </c>
      <c r="O44" t="e">
        <f t="shared" si="49"/>
        <v>#DIV/0!</v>
      </c>
      <c r="P44" t="e">
        <f t="shared" si="49"/>
        <v>#DIV/0!</v>
      </c>
      <c r="Q44" t="e">
        <f t="shared" si="49"/>
        <v>#DIV/0!</v>
      </c>
      <c r="R44" t="e">
        <f t="shared" si="49"/>
        <v>#DIV/0!</v>
      </c>
      <c r="S44" t="e">
        <f t="shared" si="49"/>
        <v>#DIV/0!</v>
      </c>
      <c r="T44" t="e">
        <f t="shared" si="49"/>
        <v>#DIV/0!</v>
      </c>
      <c r="U44" t="e">
        <f t="shared" si="49"/>
        <v>#DIV/0!</v>
      </c>
      <c r="V44" t="e">
        <f t="shared" si="49"/>
        <v>#DIV/0!</v>
      </c>
      <c r="W44" t="e">
        <f t="shared" si="49"/>
        <v>#DIV/0!</v>
      </c>
      <c r="X44" t="e">
        <f t="shared" si="49"/>
        <v>#DIV/0!</v>
      </c>
      <c r="Y44" t="e">
        <f t="shared" si="49"/>
        <v>#DIV/0!</v>
      </c>
      <c r="Z44" s="32"/>
      <c r="AA44" s="31">
        <v>17</v>
      </c>
      <c r="AB44" s="14" t="e">
        <f>AVERAGE($S43:$S50)</f>
        <v>#DIV/0!</v>
      </c>
      <c r="AC44" t="e">
        <f>O51</f>
        <v>#DIV/0!</v>
      </c>
      <c r="AD44" s="14" t="e">
        <f>R51</f>
        <v>#DIV/0!</v>
      </c>
      <c r="AE44" s="48" t="e">
        <f t="shared" ref="AE44:AE47" si="50">AB44-AC44-AD44</f>
        <v>#DIV/0!</v>
      </c>
      <c r="AH44" s="2">
        <f>24*(AG44-AF44)</f>
        <v>0</v>
      </c>
      <c r="AJ44" s="14" t="e">
        <f>(AE44*91)/(21.9*AH44*AI44*0.8)</f>
        <v>#DIV/0!</v>
      </c>
    </row>
    <row r="45" spans="1:37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32"/>
      <c r="N45" t="e">
        <f t="shared" ref="N45:Y45" si="51" xml:space="preserve"> IF(OR(A45&gt;A53, A45&lt;A52),".",A45)</f>
        <v>#DIV/0!</v>
      </c>
      <c r="O45" t="e">
        <f t="shared" si="51"/>
        <v>#DIV/0!</v>
      </c>
      <c r="P45" t="e">
        <f t="shared" si="51"/>
        <v>#DIV/0!</v>
      </c>
      <c r="Q45" t="e">
        <f t="shared" si="51"/>
        <v>#DIV/0!</v>
      </c>
      <c r="R45" t="e">
        <f t="shared" si="51"/>
        <v>#DIV/0!</v>
      </c>
      <c r="S45" t="e">
        <f t="shared" si="51"/>
        <v>#DIV/0!</v>
      </c>
      <c r="T45" t="e">
        <f t="shared" si="51"/>
        <v>#DIV/0!</v>
      </c>
      <c r="U45" t="e">
        <f t="shared" si="51"/>
        <v>#DIV/0!</v>
      </c>
      <c r="V45" t="e">
        <f t="shared" si="51"/>
        <v>#DIV/0!</v>
      </c>
      <c r="W45" t="e">
        <f t="shared" si="51"/>
        <v>#DIV/0!</v>
      </c>
      <c r="X45" t="e">
        <f t="shared" si="51"/>
        <v>#DIV/0!</v>
      </c>
      <c r="Y45" t="e">
        <f t="shared" si="51"/>
        <v>#DIV/0!</v>
      </c>
      <c r="Z45" s="32"/>
      <c r="AA45" s="31">
        <v>18</v>
      </c>
      <c r="AB45" s="14" t="e">
        <f>AVERAGE($U43:$U50)</f>
        <v>#DIV/0!</v>
      </c>
      <c r="AC45" t="e">
        <f>O51</f>
        <v>#DIV/0!</v>
      </c>
      <c r="AD45" s="14" t="e">
        <f>T51</f>
        <v>#DIV/0!</v>
      </c>
      <c r="AE45" s="48" t="e">
        <f t="shared" si="50"/>
        <v>#DIV/0!</v>
      </c>
      <c r="AH45" s="2">
        <f>24*(AG45-AF45)</f>
        <v>0</v>
      </c>
      <c r="AJ45" s="14" t="e">
        <f>(AE45*91)/(21.9*AH45*AI45*0.8)</f>
        <v>#DIV/0!</v>
      </c>
    </row>
    <row r="46" spans="1:37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32"/>
      <c r="N46" t="e">
        <f t="shared" ref="N46:Y46" si="52" xml:space="preserve"> IF(OR(A46&gt;A53, A46&lt;A52),".",A46)</f>
        <v>#DIV/0!</v>
      </c>
      <c r="O46" t="e">
        <f t="shared" si="52"/>
        <v>#DIV/0!</v>
      </c>
      <c r="P46" t="e">
        <f t="shared" si="52"/>
        <v>#DIV/0!</v>
      </c>
      <c r="Q46" t="e">
        <f t="shared" si="52"/>
        <v>#DIV/0!</v>
      </c>
      <c r="R46" t="e">
        <f t="shared" si="52"/>
        <v>#DIV/0!</v>
      </c>
      <c r="S46" t="e">
        <f t="shared" si="52"/>
        <v>#DIV/0!</v>
      </c>
      <c r="T46" t="e">
        <f t="shared" si="52"/>
        <v>#DIV/0!</v>
      </c>
      <c r="U46" t="e">
        <f t="shared" si="52"/>
        <v>#DIV/0!</v>
      </c>
      <c r="V46" t="e">
        <f t="shared" si="52"/>
        <v>#DIV/0!</v>
      </c>
      <c r="W46" t="e">
        <f t="shared" si="52"/>
        <v>#DIV/0!</v>
      </c>
      <c r="X46" t="e">
        <f t="shared" si="52"/>
        <v>#DIV/0!</v>
      </c>
      <c r="Y46" t="e">
        <f t="shared" si="52"/>
        <v>#DIV/0!</v>
      </c>
      <c r="Z46" s="32"/>
      <c r="AA46" s="31">
        <v>19</v>
      </c>
      <c r="AB46" s="14" t="e">
        <f>AVERAGE($W43:$W50)</f>
        <v>#DIV/0!</v>
      </c>
      <c r="AC46" t="e">
        <f>O51</f>
        <v>#DIV/0!</v>
      </c>
      <c r="AD46" s="14" t="e">
        <f>V51</f>
        <v>#DIV/0!</v>
      </c>
      <c r="AE46" s="48" t="e">
        <f t="shared" si="50"/>
        <v>#DIV/0!</v>
      </c>
      <c r="AH46" s="2">
        <f t="shared" ref="AH46:AH47" si="53">24*(AG46-AF46)</f>
        <v>0</v>
      </c>
      <c r="AJ46" s="14" t="e">
        <f>(AE46*91)/(21.9*AH46*AI46*0.8)</f>
        <v>#DIV/0!</v>
      </c>
    </row>
    <row r="47" spans="1:37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32"/>
      <c r="N47" t="e">
        <f t="shared" ref="N47:Y47" si="54" xml:space="preserve"> IF(OR(A47&gt;A53, A47&lt;A52),".",A47)</f>
        <v>#DIV/0!</v>
      </c>
      <c r="O47" t="e">
        <f t="shared" si="54"/>
        <v>#DIV/0!</v>
      </c>
      <c r="P47" t="e">
        <f t="shared" si="54"/>
        <v>#DIV/0!</v>
      </c>
      <c r="Q47" t="e">
        <f t="shared" si="54"/>
        <v>#DIV/0!</v>
      </c>
      <c r="R47" t="e">
        <f t="shared" si="54"/>
        <v>#DIV/0!</v>
      </c>
      <c r="S47" t="e">
        <f t="shared" si="54"/>
        <v>#DIV/0!</v>
      </c>
      <c r="T47" t="e">
        <f t="shared" si="54"/>
        <v>#DIV/0!</v>
      </c>
      <c r="U47" t="e">
        <f t="shared" si="54"/>
        <v>#DIV/0!</v>
      </c>
      <c r="V47" t="e">
        <f t="shared" si="54"/>
        <v>#DIV/0!</v>
      </c>
      <c r="W47" t="e">
        <f t="shared" si="54"/>
        <v>#DIV/0!</v>
      </c>
      <c r="X47" t="e">
        <f t="shared" si="54"/>
        <v>#DIV/0!</v>
      </c>
      <c r="Y47" t="e">
        <f t="shared" si="54"/>
        <v>#DIV/0!</v>
      </c>
      <c r="Z47" s="32"/>
      <c r="AA47" s="31">
        <v>20</v>
      </c>
      <c r="AB47" s="14" t="e">
        <f>AVERAGE($Y43:$Y50)</f>
        <v>#DIV/0!</v>
      </c>
      <c r="AC47" t="e">
        <f>O51</f>
        <v>#DIV/0!</v>
      </c>
      <c r="AD47" s="14" t="e">
        <f>X51</f>
        <v>#DIV/0!</v>
      </c>
      <c r="AE47" s="48" t="e">
        <f t="shared" si="50"/>
        <v>#DIV/0!</v>
      </c>
      <c r="AH47" s="2">
        <f t="shared" si="53"/>
        <v>0</v>
      </c>
      <c r="AJ47" s="14" t="e">
        <f>(AE47*91)/(21.9*AH47*AI47*0.8)</f>
        <v>#DIV/0!</v>
      </c>
    </row>
    <row r="48" spans="1:37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32"/>
      <c r="N48" t="e">
        <f t="shared" ref="N48:Y48" si="55" xml:space="preserve"> IF(OR(A48&gt;A53, A48&lt;A52),".",A48)</f>
        <v>#DIV/0!</v>
      </c>
      <c r="O48" t="e">
        <f t="shared" si="55"/>
        <v>#DIV/0!</v>
      </c>
      <c r="P48" t="e">
        <f t="shared" si="55"/>
        <v>#DIV/0!</v>
      </c>
      <c r="Q48" t="e">
        <f t="shared" si="55"/>
        <v>#DIV/0!</v>
      </c>
      <c r="R48" t="e">
        <f t="shared" si="55"/>
        <v>#DIV/0!</v>
      </c>
      <c r="S48" t="e">
        <f t="shared" si="55"/>
        <v>#DIV/0!</v>
      </c>
      <c r="T48" t="e">
        <f t="shared" si="55"/>
        <v>#DIV/0!</v>
      </c>
      <c r="U48" t="e">
        <f t="shared" si="55"/>
        <v>#DIV/0!</v>
      </c>
      <c r="V48" t="e">
        <f t="shared" si="55"/>
        <v>#DIV/0!</v>
      </c>
      <c r="W48" t="e">
        <f t="shared" si="55"/>
        <v>#DIV/0!</v>
      </c>
      <c r="X48" t="e">
        <f t="shared" si="55"/>
        <v>#DIV/0!</v>
      </c>
      <c r="Y48" t="e">
        <f t="shared" si="55"/>
        <v>#DIV/0!</v>
      </c>
      <c r="Z48" s="32"/>
    </row>
    <row r="49" spans="1:36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32"/>
      <c r="N49" t="e">
        <f t="shared" ref="N49:Y49" si="56" xml:space="preserve"> IF(OR(A49&gt;A53, A49&lt;A52),".",A49)</f>
        <v>#DIV/0!</v>
      </c>
      <c r="O49" t="e">
        <f t="shared" si="56"/>
        <v>#DIV/0!</v>
      </c>
      <c r="P49" t="e">
        <f t="shared" si="56"/>
        <v>#DIV/0!</v>
      </c>
      <c r="Q49" t="e">
        <f t="shared" si="56"/>
        <v>#DIV/0!</v>
      </c>
      <c r="R49" t="e">
        <f t="shared" si="56"/>
        <v>#DIV/0!</v>
      </c>
      <c r="S49" t="e">
        <f t="shared" si="56"/>
        <v>#DIV/0!</v>
      </c>
      <c r="T49" t="e">
        <f t="shared" si="56"/>
        <v>#DIV/0!</v>
      </c>
      <c r="U49" t="e">
        <f t="shared" si="56"/>
        <v>#DIV/0!</v>
      </c>
      <c r="V49" t="e">
        <f t="shared" si="56"/>
        <v>#DIV/0!</v>
      </c>
      <c r="W49" t="e">
        <f t="shared" si="56"/>
        <v>#DIV/0!</v>
      </c>
      <c r="X49" t="e">
        <f t="shared" si="56"/>
        <v>#DIV/0!</v>
      </c>
      <c r="Y49" t="e">
        <f t="shared" si="56"/>
        <v>#DIV/0!</v>
      </c>
      <c r="Z49" s="32"/>
    </row>
    <row r="50" spans="1:36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32"/>
      <c r="N50" t="e">
        <f t="shared" ref="N50:Y50" si="57" xml:space="preserve"> IF(OR(A50&gt;A53, A50&lt;A52),".",A50)</f>
        <v>#DIV/0!</v>
      </c>
      <c r="O50" t="e">
        <f t="shared" si="57"/>
        <v>#DIV/0!</v>
      </c>
      <c r="P50" t="e">
        <f t="shared" si="57"/>
        <v>#DIV/0!</v>
      </c>
      <c r="Q50" t="e">
        <f t="shared" si="57"/>
        <v>#DIV/0!</v>
      </c>
      <c r="R50" t="e">
        <f t="shared" si="57"/>
        <v>#DIV/0!</v>
      </c>
      <c r="S50" t="e">
        <f t="shared" si="57"/>
        <v>#DIV/0!</v>
      </c>
      <c r="T50" t="e">
        <f t="shared" si="57"/>
        <v>#DIV/0!</v>
      </c>
      <c r="U50" t="e">
        <f t="shared" si="57"/>
        <v>#DIV/0!</v>
      </c>
      <c r="V50" t="e">
        <f t="shared" si="57"/>
        <v>#DIV/0!</v>
      </c>
      <c r="W50" t="e">
        <f t="shared" si="57"/>
        <v>#DIV/0!</v>
      </c>
      <c r="X50" t="e">
        <f t="shared" si="57"/>
        <v>#DIV/0!</v>
      </c>
      <c r="Y50" t="e">
        <f t="shared" si="57"/>
        <v>#DIV/0!</v>
      </c>
      <c r="Z50" s="32"/>
    </row>
    <row r="51" spans="1:36">
      <c r="A51" s="43" t="e">
        <f>AVERAGE(A43:A50)</f>
        <v>#DIV/0!</v>
      </c>
      <c r="B51" s="43" t="e">
        <f>AVERAGE(B43:B50)</f>
        <v>#DIV/0!</v>
      </c>
      <c r="C51" s="43" t="e">
        <f t="shared" ref="C51:L51" si="58">AVERAGE(C43:C50)</f>
        <v>#DIV/0!</v>
      </c>
      <c r="D51" s="43" t="e">
        <f t="shared" si="58"/>
        <v>#DIV/0!</v>
      </c>
      <c r="E51" s="43" t="e">
        <f t="shared" si="58"/>
        <v>#DIV/0!</v>
      </c>
      <c r="F51" s="43" t="e">
        <f t="shared" si="58"/>
        <v>#DIV/0!</v>
      </c>
      <c r="G51" s="43" t="e">
        <f t="shared" si="58"/>
        <v>#DIV/0!</v>
      </c>
      <c r="H51" s="43" t="e">
        <f t="shared" si="58"/>
        <v>#DIV/0!</v>
      </c>
      <c r="I51" s="43" t="e">
        <f t="shared" si="58"/>
        <v>#DIV/0!</v>
      </c>
      <c r="J51" s="43" t="e">
        <f t="shared" si="58"/>
        <v>#DIV/0!</v>
      </c>
      <c r="K51" s="43" t="e">
        <f t="shared" si="58"/>
        <v>#DIV/0!</v>
      </c>
      <c r="L51" s="43" t="e">
        <f t="shared" si="58"/>
        <v>#DIV/0!</v>
      </c>
      <c r="M51" s="33" t="s">
        <v>26</v>
      </c>
      <c r="N51" s="43" t="e">
        <f>AVERAGE(N43:N50)</f>
        <v>#DIV/0!</v>
      </c>
      <c r="O51" s="43" t="e">
        <f>AVERAGE(O43:O50)</f>
        <v>#DIV/0!</v>
      </c>
      <c r="P51" s="43" t="e">
        <f t="shared" ref="P51:Y51" si="59">AVERAGE(P43:P50)</f>
        <v>#DIV/0!</v>
      </c>
      <c r="Q51" s="43" t="e">
        <f t="shared" si="59"/>
        <v>#DIV/0!</v>
      </c>
      <c r="R51" s="43" t="e">
        <f t="shared" si="59"/>
        <v>#DIV/0!</v>
      </c>
      <c r="S51" s="43" t="e">
        <f t="shared" si="59"/>
        <v>#DIV/0!</v>
      </c>
      <c r="T51" s="43" t="e">
        <f t="shared" si="59"/>
        <v>#DIV/0!</v>
      </c>
      <c r="U51" s="43" t="e">
        <f t="shared" si="59"/>
        <v>#DIV/0!</v>
      </c>
      <c r="V51" s="43" t="e">
        <f t="shared" si="59"/>
        <v>#DIV/0!</v>
      </c>
      <c r="W51" s="43" t="e">
        <f t="shared" si="59"/>
        <v>#DIV/0!</v>
      </c>
      <c r="X51" s="43" t="e">
        <f t="shared" si="59"/>
        <v>#DIV/0!</v>
      </c>
      <c r="Y51" s="43" t="e">
        <f t="shared" si="59"/>
        <v>#DIV/0!</v>
      </c>
      <c r="Z51" s="33" t="s">
        <v>26</v>
      </c>
    </row>
    <row r="52" spans="1:36">
      <c r="A52" s="43" t="e">
        <f>A51-2*STDEV(A43:A50)</f>
        <v>#DIV/0!</v>
      </c>
      <c r="B52" s="43" t="e">
        <f t="shared" ref="B52:L52" si="60">B51-2*STDEV(B43:B50)</f>
        <v>#DIV/0!</v>
      </c>
      <c r="C52" s="43" t="e">
        <f t="shared" si="60"/>
        <v>#DIV/0!</v>
      </c>
      <c r="D52" s="43" t="e">
        <f t="shared" si="60"/>
        <v>#DIV/0!</v>
      </c>
      <c r="E52" s="43" t="e">
        <f t="shared" si="60"/>
        <v>#DIV/0!</v>
      </c>
      <c r="F52" s="43" t="e">
        <f t="shared" si="60"/>
        <v>#DIV/0!</v>
      </c>
      <c r="G52" s="43" t="e">
        <f t="shared" si="60"/>
        <v>#DIV/0!</v>
      </c>
      <c r="H52" s="43" t="e">
        <f t="shared" si="60"/>
        <v>#DIV/0!</v>
      </c>
      <c r="I52" s="43" t="e">
        <f t="shared" si="60"/>
        <v>#DIV/0!</v>
      </c>
      <c r="J52" s="43" t="e">
        <f t="shared" si="60"/>
        <v>#DIV/0!</v>
      </c>
      <c r="K52" s="43" t="e">
        <f t="shared" si="60"/>
        <v>#DIV/0!</v>
      </c>
      <c r="L52" s="43" t="e">
        <f t="shared" si="60"/>
        <v>#DIV/0!</v>
      </c>
      <c r="M52" s="33" t="s">
        <v>29</v>
      </c>
      <c r="N52" s="43" t="e">
        <f>N51-2*STDEV(N43:N50)</f>
        <v>#DIV/0!</v>
      </c>
      <c r="O52" s="43" t="e">
        <f t="shared" ref="O52:Y52" si="61">O51-2*STDEV(O43:O50)</f>
        <v>#DIV/0!</v>
      </c>
      <c r="P52" s="43" t="e">
        <f t="shared" si="61"/>
        <v>#DIV/0!</v>
      </c>
      <c r="Q52" s="43" t="e">
        <f t="shared" si="61"/>
        <v>#DIV/0!</v>
      </c>
      <c r="R52" s="43" t="e">
        <f t="shared" si="61"/>
        <v>#DIV/0!</v>
      </c>
      <c r="S52" s="43" t="e">
        <f t="shared" si="61"/>
        <v>#DIV/0!</v>
      </c>
      <c r="T52" s="43" t="e">
        <f t="shared" si="61"/>
        <v>#DIV/0!</v>
      </c>
      <c r="U52" s="43" t="e">
        <f t="shared" si="61"/>
        <v>#DIV/0!</v>
      </c>
      <c r="V52" s="43" t="e">
        <f t="shared" si="61"/>
        <v>#DIV/0!</v>
      </c>
      <c r="W52" s="43" t="e">
        <f t="shared" si="61"/>
        <v>#DIV/0!</v>
      </c>
      <c r="X52" s="43" t="e">
        <f t="shared" si="61"/>
        <v>#DIV/0!</v>
      </c>
      <c r="Y52" s="43" t="e">
        <f t="shared" si="61"/>
        <v>#DIV/0!</v>
      </c>
      <c r="Z52" s="33" t="s">
        <v>29</v>
      </c>
    </row>
    <row r="53" spans="1:36" ht="14" thickBot="1">
      <c r="A53" s="34" t="e">
        <f>A51+2*STDEV(A43:A50)</f>
        <v>#DIV/0!</v>
      </c>
      <c r="B53" s="34" t="e">
        <f t="shared" ref="B53:L53" si="62">B51+2*STDEV(B43:B50)</f>
        <v>#DIV/0!</v>
      </c>
      <c r="C53" s="34" t="e">
        <f t="shared" si="62"/>
        <v>#DIV/0!</v>
      </c>
      <c r="D53" s="34" t="e">
        <f t="shared" si="62"/>
        <v>#DIV/0!</v>
      </c>
      <c r="E53" s="34" t="e">
        <f t="shared" si="62"/>
        <v>#DIV/0!</v>
      </c>
      <c r="F53" s="34" t="e">
        <f t="shared" si="62"/>
        <v>#DIV/0!</v>
      </c>
      <c r="G53" s="34" t="e">
        <f t="shared" si="62"/>
        <v>#DIV/0!</v>
      </c>
      <c r="H53" s="34" t="e">
        <f t="shared" si="62"/>
        <v>#DIV/0!</v>
      </c>
      <c r="I53" s="34" t="e">
        <f t="shared" si="62"/>
        <v>#DIV/0!</v>
      </c>
      <c r="J53" s="34" t="e">
        <f t="shared" si="62"/>
        <v>#DIV/0!</v>
      </c>
      <c r="K53" s="34" t="e">
        <f t="shared" si="62"/>
        <v>#DIV/0!</v>
      </c>
      <c r="L53" s="34" t="e">
        <f t="shared" si="62"/>
        <v>#DIV/0!</v>
      </c>
      <c r="M53" s="35" t="s">
        <v>30</v>
      </c>
      <c r="N53" s="34" t="e">
        <f>N51+2*STDEV(N43:N50)</f>
        <v>#DIV/0!</v>
      </c>
      <c r="O53" s="34" t="e">
        <f t="shared" ref="O53:Y53" si="63">O51+2*STDEV(O43:O50)</f>
        <v>#DIV/0!</v>
      </c>
      <c r="P53" s="34" t="e">
        <f t="shared" si="63"/>
        <v>#DIV/0!</v>
      </c>
      <c r="Q53" s="34" t="e">
        <f t="shared" si="63"/>
        <v>#DIV/0!</v>
      </c>
      <c r="R53" s="34" t="e">
        <f t="shared" si="63"/>
        <v>#DIV/0!</v>
      </c>
      <c r="S53" s="34" t="e">
        <f t="shared" si="63"/>
        <v>#DIV/0!</v>
      </c>
      <c r="T53" s="34" t="e">
        <f t="shared" si="63"/>
        <v>#DIV/0!</v>
      </c>
      <c r="U53" s="34" t="e">
        <f t="shared" si="63"/>
        <v>#DIV/0!</v>
      </c>
      <c r="V53" s="34" t="e">
        <f t="shared" si="63"/>
        <v>#DIV/0!</v>
      </c>
      <c r="W53" s="34" t="e">
        <f t="shared" si="63"/>
        <v>#DIV/0!</v>
      </c>
      <c r="X53" s="34" t="e">
        <f t="shared" si="63"/>
        <v>#DIV/0!</v>
      </c>
      <c r="Y53" s="34" t="e">
        <f t="shared" si="63"/>
        <v>#DIV/0!</v>
      </c>
      <c r="Z53" s="35" t="s">
        <v>30</v>
      </c>
    </row>
    <row r="54" spans="1:36">
      <c r="A54" s="5"/>
      <c r="B54" s="36"/>
      <c r="C54" s="5"/>
      <c r="D54" s="30">
        <v>13</v>
      </c>
      <c r="E54" s="30">
        <v>13</v>
      </c>
      <c r="F54" s="30">
        <v>13</v>
      </c>
      <c r="G54" s="30">
        <v>14</v>
      </c>
      <c r="H54" s="30">
        <v>14</v>
      </c>
      <c r="I54" s="30">
        <v>14</v>
      </c>
      <c r="J54" s="30">
        <v>15</v>
      </c>
      <c r="K54" s="30">
        <v>15</v>
      </c>
      <c r="L54" s="30">
        <v>15</v>
      </c>
      <c r="M54" s="33" t="s">
        <v>25</v>
      </c>
      <c r="N54" s="5"/>
      <c r="O54" s="36"/>
      <c r="P54" s="30">
        <f>P41+5</f>
        <v>21</v>
      </c>
      <c r="Q54" s="30">
        <f t="shared" ref="Q54:Y54" si="64">Q41+5</f>
        <v>21</v>
      </c>
      <c r="R54" s="30">
        <f t="shared" si="64"/>
        <v>22</v>
      </c>
      <c r="S54" s="30">
        <f t="shared" si="64"/>
        <v>22</v>
      </c>
      <c r="T54" s="30">
        <f t="shared" si="64"/>
        <v>23</v>
      </c>
      <c r="U54" s="30">
        <f t="shared" si="64"/>
        <v>23</v>
      </c>
      <c r="V54" s="30">
        <f t="shared" si="64"/>
        <v>24</v>
      </c>
      <c r="W54" s="30">
        <f t="shared" si="64"/>
        <v>24</v>
      </c>
      <c r="X54" s="30">
        <f t="shared" si="64"/>
        <v>25</v>
      </c>
      <c r="Y54" s="30">
        <f t="shared" si="64"/>
        <v>25</v>
      </c>
      <c r="Z54" s="33" t="s">
        <v>25</v>
      </c>
      <c r="AH54" s="15"/>
      <c r="AI54" s="1"/>
    </row>
    <row r="55" spans="1:36">
      <c r="A55" s="37">
        <v>1</v>
      </c>
      <c r="B55" s="37">
        <v>2</v>
      </c>
      <c r="C55" s="37">
        <v>3</v>
      </c>
      <c r="D55" s="37">
        <v>4</v>
      </c>
      <c r="E55" s="37">
        <v>5</v>
      </c>
      <c r="F55" s="37">
        <v>6</v>
      </c>
      <c r="G55" s="37">
        <v>7</v>
      </c>
      <c r="H55" s="37">
        <v>8</v>
      </c>
      <c r="I55" s="37">
        <v>9</v>
      </c>
      <c r="J55" s="37">
        <v>10</v>
      </c>
      <c r="K55" s="37">
        <v>11</v>
      </c>
      <c r="L55" s="37">
        <v>12</v>
      </c>
      <c r="M55" s="33" t="s">
        <v>27</v>
      </c>
      <c r="N55" s="37">
        <v>1</v>
      </c>
      <c r="O55" s="37">
        <v>2</v>
      </c>
      <c r="P55" s="37">
        <v>3</v>
      </c>
      <c r="Q55" s="37">
        <v>4</v>
      </c>
      <c r="R55" s="37">
        <v>5</v>
      </c>
      <c r="S55" s="37">
        <v>6</v>
      </c>
      <c r="T55" s="37">
        <v>7</v>
      </c>
      <c r="U55" s="37">
        <v>8</v>
      </c>
      <c r="V55" s="37">
        <v>9</v>
      </c>
      <c r="W55" s="37">
        <v>10</v>
      </c>
      <c r="X55" s="37">
        <v>11</v>
      </c>
      <c r="Y55" s="37">
        <v>12</v>
      </c>
      <c r="Z55" s="33" t="s">
        <v>27</v>
      </c>
      <c r="AH55" s="15"/>
      <c r="AI55" s="1"/>
    </row>
    <row r="56" spans="1:36">
      <c r="M56" s="32"/>
      <c r="N56" t="e">
        <f t="shared" ref="N56:Y56" si="65" xml:space="preserve"> IF(OR(A56&gt;A66, A56&lt;A65),".",A56)</f>
        <v>#DIV/0!</v>
      </c>
      <c r="O56" t="e">
        <f t="shared" si="65"/>
        <v>#DIV/0!</v>
      </c>
      <c r="P56" t="e">
        <f t="shared" si="65"/>
        <v>#DIV/0!</v>
      </c>
      <c r="Q56" t="e">
        <f t="shared" si="65"/>
        <v>#DIV/0!</v>
      </c>
      <c r="R56" t="e">
        <f t="shared" si="65"/>
        <v>#DIV/0!</v>
      </c>
      <c r="S56" t="e">
        <f t="shared" si="65"/>
        <v>#DIV/0!</v>
      </c>
      <c r="T56" t="e">
        <f t="shared" si="65"/>
        <v>#DIV/0!</v>
      </c>
      <c r="U56" t="e">
        <f t="shared" si="65"/>
        <v>#DIV/0!</v>
      </c>
      <c r="V56" t="e">
        <f t="shared" si="65"/>
        <v>#DIV/0!</v>
      </c>
      <c r="W56" t="e">
        <f t="shared" si="65"/>
        <v>#DIV/0!</v>
      </c>
      <c r="X56" t="e">
        <f t="shared" si="65"/>
        <v>#DIV/0!</v>
      </c>
      <c r="Y56" t="e">
        <f t="shared" si="65"/>
        <v>#DIV/0!</v>
      </c>
      <c r="Z56" s="32"/>
      <c r="AA56" s="31">
        <f>AA43+5</f>
        <v>21</v>
      </c>
      <c r="AB56" s="14" t="e">
        <f>AVERAGE($Q56:$Q63)</f>
        <v>#DIV/0!</v>
      </c>
      <c r="AC56" t="e">
        <f>O64</f>
        <v>#DIV/0!</v>
      </c>
      <c r="AD56" s="14" t="e">
        <f>P64</f>
        <v>#DIV/0!</v>
      </c>
      <c r="AE56" s="48" t="e">
        <f>AB56-AC56-AD56</f>
        <v>#DIV/0!</v>
      </c>
      <c r="AH56" s="2">
        <f>24*(AG56-AF56)</f>
        <v>0</v>
      </c>
      <c r="AJ56" s="14" t="e">
        <f>(AE56*91)/(21.9*AH56*AI56*0.8)</f>
        <v>#DIV/0!</v>
      </c>
    </row>
    <row r="57" spans="1:36">
      <c r="M57" s="32"/>
      <c r="N57" t="e">
        <f t="shared" ref="N57:Y57" si="66" xml:space="preserve"> IF(OR(A57&gt;A66, A57&lt;A65),".",A57)</f>
        <v>#DIV/0!</v>
      </c>
      <c r="O57" t="e">
        <f t="shared" si="66"/>
        <v>#DIV/0!</v>
      </c>
      <c r="P57" t="e">
        <f t="shared" si="66"/>
        <v>#DIV/0!</v>
      </c>
      <c r="Q57" t="e">
        <f t="shared" si="66"/>
        <v>#DIV/0!</v>
      </c>
      <c r="R57" t="e">
        <f t="shared" si="66"/>
        <v>#DIV/0!</v>
      </c>
      <c r="S57" t="e">
        <f t="shared" si="66"/>
        <v>#DIV/0!</v>
      </c>
      <c r="T57" t="e">
        <f t="shared" si="66"/>
        <v>#DIV/0!</v>
      </c>
      <c r="U57" t="e">
        <f t="shared" si="66"/>
        <v>#DIV/0!</v>
      </c>
      <c r="V57" t="e">
        <f t="shared" si="66"/>
        <v>#DIV/0!</v>
      </c>
      <c r="W57" t="e">
        <f t="shared" si="66"/>
        <v>#DIV/0!</v>
      </c>
      <c r="X57" t="e">
        <f t="shared" si="66"/>
        <v>#DIV/0!</v>
      </c>
      <c r="Y57" t="e">
        <f t="shared" si="66"/>
        <v>#DIV/0!</v>
      </c>
      <c r="Z57" s="32"/>
      <c r="AA57" s="31">
        <f t="shared" ref="AA57:AA60" si="67">AA44+5</f>
        <v>22</v>
      </c>
      <c r="AB57" s="14" t="e">
        <f>AVERAGE($S56:$S63)</f>
        <v>#DIV/0!</v>
      </c>
      <c r="AC57" t="e">
        <f>O64</f>
        <v>#DIV/0!</v>
      </c>
      <c r="AD57" s="14" t="e">
        <f>R64</f>
        <v>#DIV/0!</v>
      </c>
      <c r="AE57" s="48" t="e">
        <f t="shared" ref="AE57:AE60" si="68">AB57-AC57-AD57</f>
        <v>#DIV/0!</v>
      </c>
      <c r="AH57" s="2">
        <f>24*(AG57-AF57)</f>
        <v>0</v>
      </c>
      <c r="AJ57" s="14" t="e">
        <f>(AE57*91)/(21.9*AH57*AI57*0.8)</f>
        <v>#DIV/0!</v>
      </c>
    </row>
    <row r="58" spans="1:36">
      <c r="M58" s="32"/>
      <c r="N58" t="e">
        <f t="shared" ref="N58:Y58" si="69" xml:space="preserve"> IF(OR(A58&gt;A66, A58&lt;A65),".",A58)</f>
        <v>#DIV/0!</v>
      </c>
      <c r="O58" t="e">
        <f t="shared" si="69"/>
        <v>#DIV/0!</v>
      </c>
      <c r="P58" t="e">
        <f t="shared" si="69"/>
        <v>#DIV/0!</v>
      </c>
      <c r="Q58" t="e">
        <f t="shared" si="69"/>
        <v>#DIV/0!</v>
      </c>
      <c r="R58" t="e">
        <f t="shared" si="69"/>
        <v>#DIV/0!</v>
      </c>
      <c r="S58" t="e">
        <f t="shared" si="69"/>
        <v>#DIV/0!</v>
      </c>
      <c r="T58" t="e">
        <f t="shared" si="69"/>
        <v>#DIV/0!</v>
      </c>
      <c r="U58" t="e">
        <f t="shared" si="69"/>
        <v>#DIV/0!</v>
      </c>
      <c r="V58" t="e">
        <f t="shared" si="69"/>
        <v>#DIV/0!</v>
      </c>
      <c r="W58" t="e">
        <f t="shared" si="69"/>
        <v>#DIV/0!</v>
      </c>
      <c r="X58" t="e">
        <f t="shared" si="69"/>
        <v>#DIV/0!</v>
      </c>
      <c r="Y58" t="e">
        <f t="shared" si="69"/>
        <v>#DIV/0!</v>
      </c>
      <c r="Z58" s="32"/>
      <c r="AA58" s="31">
        <f t="shared" si="67"/>
        <v>23</v>
      </c>
      <c r="AB58" s="14" t="e">
        <f>AVERAGE($U56:$U63)</f>
        <v>#DIV/0!</v>
      </c>
      <c r="AC58" t="e">
        <f>O64</f>
        <v>#DIV/0!</v>
      </c>
      <c r="AD58" s="14" t="e">
        <f>T64</f>
        <v>#DIV/0!</v>
      </c>
      <c r="AE58" s="48" t="e">
        <f t="shared" si="68"/>
        <v>#DIV/0!</v>
      </c>
      <c r="AH58" s="2">
        <f>24*(AG58-AF58)</f>
        <v>0</v>
      </c>
      <c r="AJ58" s="14" t="e">
        <f>(AE58*91)/(21.9*AH58*AI58*0.8)</f>
        <v>#DIV/0!</v>
      </c>
    </row>
    <row r="59" spans="1:36">
      <c r="M59" s="32"/>
      <c r="N59" t="e">
        <f t="shared" ref="N59:Y59" si="70" xml:space="preserve"> IF(OR(A59&gt;A66, A59&lt;A65),".",A59)</f>
        <v>#DIV/0!</v>
      </c>
      <c r="O59" t="e">
        <f t="shared" si="70"/>
        <v>#DIV/0!</v>
      </c>
      <c r="P59" t="e">
        <f t="shared" si="70"/>
        <v>#DIV/0!</v>
      </c>
      <c r="Q59" t="e">
        <f t="shared" si="70"/>
        <v>#DIV/0!</v>
      </c>
      <c r="R59" t="e">
        <f t="shared" si="70"/>
        <v>#DIV/0!</v>
      </c>
      <c r="S59" t="e">
        <f t="shared" si="70"/>
        <v>#DIV/0!</v>
      </c>
      <c r="T59" t="e">
        <f t="shared" si="70"/>
        <v>#DIV/0!</v>
      </c>
      <c r="U59" t="e">
        <f t="shared" si="70"/>
        <v>#DIV/0!</v>
      </c>
      <c r="V59" t="e">
        <f t="shared" si="70"/>
        <v>#DIV/0!</v>
      </c>
      <c r="W59" t="e">
        <f t="shared" si="70"/>
        <v>#DIV/0!</v>
      </c>
      <c r="X59" t="e">
        <f t="shared" si="70"/>
        <v>#DIV/0!</v>
      </c>
      <c r="Y59" t="e">
        <f t="shared" si="70"/>
        <v>#DIV/0!</v>
      </c>
      <c r="Z59" s="32"/>
      <c r="AA59" s="31">
        <f t="shared" si="67"/>
        <v>24</v>
      </c>
      <c r="AB59" s="14" t="e">
        <f>AVERAGE($W56:$W63)</f>
        <v>#DIV/0!</v>
      </c>
      <c r="AC59" t="e">
        <f>O64</f>
        <v>#DIV/0!</v>
      </c>
      <c r="AD59" s="14" t="e">
        <f>V64</f>
        <v>#DIV/0!</v>
      </c>
      <c r="AE59" s="48" t="e">
        <f t="shared" si="68"/>
        <v>#DIV/0!</v>
      </c>
      <c r="AH59" s="2">
        <f t="shared" ref="AH59:AH60" si="71">24*(AG59-AF59)</f>
        <v>0</v>
      </c>
      <c r="AJ59" s="14" t="e">
        <f>(AE59*91)/(21.9*AH59*AI59*0.8)</f>
        <v>#DIV/0!</v>
      </c>
    </row>
    <row r="60" spans="1:36">
      <c r="M60" s="32"/>
      <c r="N60" t="e">
        <f t="shared" ref="N60:Y60" si="72" xml:space="preserve"> IF(OR(A60&gt;A66, A60&lt;A65),".",A60)</f>
        <v>#DIV/0!</v>
      </c>
      <c r="O60" t="e">
        <f t="shared" si="72"/>
        <v>#DIV/0!</v>
      </c>
      <c r="P60" t="e">
        <f t="shared" si="72"/>
        <v>#DIV/0!</v>
      </c>
      <c r="Q60" t="e">
        <f t="shared" si="72"/>
        <v>#DIV/0!</v>
      </c>
      <c r="R60" t="e">
        <f t="shared" si="72"/>
        <v>#DIV/0!</v>
      </c>
      <c r="S60" t="e">
        <f t="shared" si="72"/>
        <v>#DIV/0!</v>
      </c>
      <c r="T60" t="e">
        <f t="shared" si="72"/>
        <v>#DIV/0!</v>
      </c>
      <c r="U60" t="e">
        <f t="shared" si="72"/>
        <v>#DIV/0!</v>
      </c>
      <c r="V60" t="e">
        <f t="shared" si="72"/>
        <v>#DIV/0!</v>
      </c>
      <c r="W60" t="e">
        <f t="shared" si="72"/>
        <v>#DIV/0!</v>
      </c>
      <c r="X60" t="e">
        <f t="shared" si="72"/>
        <v>#DIV/0!</v>
      </c>
      <c r="Y60" t="e">
        <f t="shared" si="72"/>
        <v>#DIV/0!</v>
      </c>
      <c r="Z60" s="32"/>
      <c r="AA60" s="31">
        <f t="shared" si="67"/>
        <v>25</v>
      </c>
      <c r="AB60" s="14" t="e">
        <f>AVERAGE($Y56:$Y63)</f>
        <v>#DIV/0!</v>
      </c>
      <c r="AC60" t="e">
        <f>O64</f>
        <v>#DIV/0!</v>
      </c>
      <c r="AD60" s="14" t="e">
        <f>X64</f>
        <v>#DIV/0!</v>
      </c>
      <c r="AE60" s="48" t="e">
        <f t="shared" si="68"/>
        <v>#DIV/0!</v>
      </c>
      <c r="AH60" s="2">
        <f t="shared" si="71"/>
        <v>0</v>
      </c>
      <c r="AJ60" s="14" t="e">
        <f>(AE60*91)/(21.9*AH60*AI60*0.8)</f>
        <v>#DIV/0!</v>
      </c>
    </row>
    <row r="61" spans="1:36">
      <c r="M61" s="32"/>
      <c r="N61" t="e">
        <f t="shared" ref="N61:Y61" si="73" xml:space="preserve"> IF(OR(A61&gt;A66, A61&lt;A65),".",A61)</f>
        <v>#DIV/0!</v>
      </c>
      <c r="O61" t="e">
        <f t="shared" si="73"/>
        <v>#DIV/0!</v>
      </c>
      <c r="P61" t="e">
        <f t="shared" si="73"/>
        <v>#DIV/0!</v>
      </c>
      <c r="Q61" t="e">
        <f t="shared" si="73"/>
        <v>#DIV/0!</v>
      </c>
      <c r="R61" t="e">
        <f t="shared" si="73"/>
        <v>#DIV/0!</v>
      </c>
      <c r="S61" t="e">
        <f t="shared" si="73"/>
        <v>#DIV/0!</v>
      </c>
      <c r="T61" t="e">
        <f t="shared" si="73"/>
        <v>#DIV/0!</v>
      </c>
      <c r="U61" t="e">
        <f t="shared" si="73"/>
        <v>#DIV/0!</v>
      </c>
      <c r="V61" t="e">
        <f t="shared" si="73"/>
        <v>#DIV/0!</v>
      </c>
      <c r="W61" t="e">
        <f t="shared" si="73"/>
        <v>#DIV/0!</v>
      </c>
      <c r="X61" t="e">
        <f t="shared" si="73"/>
        <v>#DIV/0!</v>
      </c>
      <c r="Y61" t="e">
        <f t="shared" si="73"/>
        <v>#DIV/0!</v>
      </c>
      <c r="Z61" s="32"/>
    </row>
    <row r="62" spans="1:36">
      <c r="M62" s="32"/>
      <c r="N62" t="e">
        <f t="shared" ref="N62:Y62" si="74" xml:space="preserve"> IF(OR(A62&gt;A66, A62&lt;A65),".",A62)</f>
        <v>#DIV/0!</v>
      </c>
      <c r="O62" t="e">
        <f t="shared" si="74"/>
        <v>#DIV/0!</v>
      </c>
      <c r="P62" t="e">
        <f t="shared" si="74"/>
        <v>#DIV/0!</v>
      </c>
      <c r="Q62" t="e">
        <f t="shared" si="74"/>
        <v>#DIV/0!</v>
      </c>
      <c r="R62" t="e">
        <f t="shared" si="74"/>
        <v>#DIV/0!</v>
      </c>
      <c r="S62" t="e">
        <f t="shared" si="74"/>
        <v>#DIV/0!</v>
      </c>
      <c r="T62" t="e">
        <f t="shared" si="74"/>
        <v>#DIV/0!</v>
      </c>
      <c r="U62" t="e">
        <f t="shared" si="74"/>
        <v>#DIV/0!</v>
      </c>
      <c r="V62" t="e">
        <f t="shared" si="74"/>
        <v>#DIV/0!</v>
      </c>
      <c r="W62" t="e">
        <f t="shared" si="74"/>
        <v>#DIV/0!</v>
      </c>
      <c r="X62" t="e">
        <f t="shared" si="74"/>
        <v>#DIV/0!</v>
      </c>
      <c r="Y62" t="e">
        <f t="shared" si="74"/>
        <v>#DIV/0!</v>
      </c>
      <c r="Z62" s="32"/>
    </row>
    <row r="63" spans="1:36">
      <c r="M63" s="32"/>
      <c r="N63" t="e">
        <f t="shared" ref="N63:Y63" si="75" xml:space="preserve"> IF(OR(A63&gt;A66, A63&lt;A65),".",A63)</f>
        <v>#DIV/0!</v>
      </c>
      <c r="O63" t="e">
        <f t="shared" si="75"/>
        <v>#DIV/0!</v>
      </c>
      <c r="P63" t="e">
        <f t="shared" si="75"/>
        <v>#DIV/0!</v>
      </c>
      <c r="Q63" t="e">
        <f t="shared" si="75"/>
        <v>#DIV/0!</v>
      </c>
      <c r="R63" t="e">
        <f t="shared" si="75"/>
        <v>#DIV/0!</v>
      </c>
      <c r="S63" t="e">
        <f t="shared" si="75"/>
        <v>#DIV/0!</v>
      </c>
      <c r="T63" t="e">
        <f t="shared" si="75"/>
        <v>#DIV/0!</v>
      </c>
      <c r="U63" t="e">
        <f t="shared" si="75"/>
        <v>#DIV/0!</v>
      </c>
      <c r="V63" t="e">
        <f t="shared" si="75"/>
        <v>#DIV/0!</v>
      </c>
      <c r="W63" t="e">
        <f t="shared" si="75"/>
        <v>#DIV/0!</v>
      </c>
      <c r="X63" t="e">
        <f t="shared" si="75"/>
        <v>#DIV/0!</v>
      </c>
      <c r="Y63" t="e">
        <f t="shared" si="75"/>
        <v>#DIV/0!</v>
      </c>
      <c r="Z63" s="32"/>
    </row>
    <row r="64" spans="1:36">
      <c r="A64" s="43" t="e">
        <f>AVERAGE(A56:A63)</f>
        <v>#DIV/0!</v>
      </c>
      <c r="B64" s="43" t="e">
        <f>AVERAGE(B56:B63)</f>
        <v>#DIV/0!</v>
      </c>
      <c r="C64" s="43" t="e">
        <f t="shared" ref="C64:L64" si="76">AVERAGE(C56:C63)</f>
        <v>#DIV/0!</v>
      </c>
      <c r="D64" s="43" t="e">
        <f t="shared" si="76"/>
        <v>#DIV/0!</v>
      </c>
      <c r="E64" s="43" t="e">
        <f t="shared" si="76"/>
        <v>#DIV/0!</v>
      </c>
      <c r="F64" s="43" t="e">
        <f t="shared" si="76"/>
        <v>#DIV/0!</v>
      </c>
      <c r="G64" s="43" t="e">
        <f t="shared" si="76"/>
        <v>#DIV/0!</v>
      </c>
      <c r="H64" s="43" t="e">
        <f t="shared" si="76"/>
        <v>#DIV/0!</v>
      </c>
      <c r="I64" s="43" t="e">
        <f t="shared" si="76"/>
        <v>#DIV/0!</v>
      </c>
      <c r="J64" s="43" t="e">
        <f t="shared" si="76"/>
        <v>#DIV/0!</v>
      </c>
      <c r="K64" s="43" t="e">
        <f t="shared" si="76"/>
        <v>#DIV/0!</v>
      </c>
      <c r="L64" s="43" t="e">
        <f t="shared" si="76"/>
        <v>#DIV/0!</v>
      </c>
      <c r="M64" s="33" t="s">
        <v>26</v>
      </c>
      <c r="N64" s="43" t="e">
        <f>AVERAGE(N56:N63)</f>
        <v>#DIV/0!</v>
      </c>
      <c r="O64" s="43" t="e">
        <f>AVERAGE(O56:O63)</f>
        <v>#DIV/0!</v>
      </c>
      <c r="P64" s="43" t="e">
        <f t="shared" ref="P64:Y64" si="77">AVERAGE(P56:P63)</f>
        <v>#DIV/0!</v>
      </c>
      <c r="Q64" s="43" t="e">
        <f t="shared" si="77"/>
        <v>#DIV/0!</v>
      </c>
      <c r="R64" s="43" t="e">
        <f t="shared" si="77"/>
        <v>#DIV/0!</v>
      </c>
      <c r="S64" s="43" t="e">
        <f t="shared" si="77"/>
        <v>#DIV/0!</v>
      </c>
      <c r="T64" s="43" t="e">
        <f t="shared" si="77"/>
        <v>#DIV/0!</v>
      </c>
      <c r="U64" s="43" t="e">
        <f t="shared" si="77"/>
        <v>#DIV/0!</v>
      </c>
      <c r="V64" s="43" t="e">
        <f t="shared" si="77"/>
        <v>#DIV/0!</v>
      </c>
      <c r="W64" s="43" t="e">
        <f t="shared" si="77"/>
        <v>#DIV/0!</v>
      </c>
      <c r="X64" s="43" t="e">
        <f t="shared" si="77"/>
        <v>#DIV/0!</v>
      </c>
      <c r="Y64" s="43" t="e">
        <f t="shared" si="77"/>
        <v>#DIV/0!</v>
      </c>
      <c r="Z64" s="33" t="s">
        <v>26</v>
      </c>
    </row>
    <row r="65" spans="1:36">
      <c r="A65" s="43" t="e">
        <f>A64-2*STDEV(A56:A63)</f>
        <v>#DIV/0!</v>
      </c>
      <c r="B65" s="43" t="e">
        <f t="shared" ref="B65:L65" si="78">B64-2*STDEV(B56:B63)</f>
        <v>#DIV/0!</v>
      </c>
      <c r="C65" s="43" t="e">
        <f t="shared" si="78"/>
        <v>#DIV/0!</v>
      </c>
      <c r="D65" s="43" t="e">
        <f t="shared" si="78"/>
        <v>#DIV/0!</v>
      </c>
      <c r="E65" s="43" t="e">
        <f t="shared" si="78"/>
        <v>#DIV/0!</v>
      </c>
      <c r="F65" s="43" t="e">
        <f t="shared" si="78"/>
        <v>#DIV/0!</v>
      </c>
      <c r="G65" s="43" t="e">
        <f t="shared" si="78"/>
        <v>#DIV/0!</v>
      </c>
      <c r="H65" s="43" t="e">
        <f t="shared" si="78"/>
        <v>#DIV/0!</v>
      </c>
      <c r="I65" s="43" t="e">
        <f t="shared" si="78"/>
        <v>#DIV/0!</v>
      </c>
      <c r="J65" s="43" t="e">
        <f t="shared" si="78"/>
        <v>#DIV/0!</v>
      </c>
      <c r="K65" s="43" t="e">
        <f t="shared" si="78"/>
        <v>#DIV/0!</v>
      </c>
      <c r="L65" s="43" t="e">
        <f t="shared" si="78"/>
        <v>#DIV/0!</v>
      </c>
      <c r="M65" s="33" t="s">
        <v>29</v>
      </c>
      <c r="N65" s="43" t="e">
        <f>N64-2*STDEV(N56:N63)</f>
        <v>#DIV/0!</v>
      </c>
      <c r="O65" s="43" t="e">
        <f t="shared" ref="O65:Y65" si="79">O64-2*STDEV(O56:O63)</f>
        <v>#DIV/0!</v>
      </c>
      <c r="P65" s="43" t="e">
        <f t="shared" si="79"/>
        <v>#DIV/0!</v>
      </c>
      <c r="Q65" s="43" t="e">
        <f t="shared" si="79"/>
        <v>#DIV/0!</v>
      </c>
      <c r="R65" s="43" t="e">
        <f t="shared" si="79"/>
        <v>#DIV/0!</v>
      </c>
      <c r="S65" s="43" t="e">
        <f t="shared" si="79"/>
        <v>#DIV/0!</v>
      </c>
      <c r="T65" s="43" t="e">
        <f t="shared" si="79"/>
        <v>#DIV/0!</v>
      </c>
      <c r="U65" s="43" t="e">
        <f t="shared" si="79"/>
        <v>#DIV/0!</v>
      </c>
      <c r="V65" s="43" t="e">
        <f t="shared" si="79"/>
        <v>#DIV/0!</v>
      </c>
      <c r="W65" s="43" t="e">
        <f t="shared" si="79"/>
        <v>#DIV/0!</v>
      </c>
      <c r="X65" s="43" t="e">
        <f t="shared" si="79"/>
        <v>#DIV/0!</v>
      </c>
      <c r="Y65" s="43" t="e">
        <f t="shared" si="79"/>
        <v>#DIV/0!</v>
      </c>
      <c r="Z65" s="33" t="s">
        <v>29</v>
      </c>
    </row>
    <row r="66" spans="1:36" ht="14" thickBot="1">
      <c r="A66" s="34" t="e">
        <f>A64+2*STDEV(A56:A63)</f>
        <v>#DIV/0!</v>
      </c>
      <c r="B66" s="34" t="e">
        <f t="shared" ref="B66:L66" si="80">B64+2*STDEV(B56:B63)</f>
        <v>#DIV/0!</v>
      </c>
      <c r="C66" s="34" t="e">
        <f t="shared" si="80"/>
        <v>#DIV/0!</v>
      </c>
      <c r="D66" s="34" t="e">
        <f t="shared" si="80"/>
        <v>#DIV/0!</v>
      </c>
      <c r="E66" s="34" t="e">
        <f t="shared" si="80"/>
        <v>#DIV/0!</v>
      </c>
      <c r="F66" s="34" t="e">
        <f t="shared" si="80"/>
        <v>#DIV/0!</v>
      </c>
      <c r="G66" s="34" t="e">
        <f t="shared" si="80"/>
        <v>#DIV/0!</v>
      </c>
      <c r="H66" s="34" t="e">
        <f t="shared" si="80"/>
        <v>#DIV/0!</v>
      </c>
      <c r="I66" s="34" t="e">
        <f t="shared" si="80"/>
        <v>#DIV/0!</v>
      </c>
      <c r="J66" s="34" t="e">
        <f t="shared" si="80"/>
        <v>#DIV/0!</v>
      </c>
      <c r="K66" s="34" t="e">
        <f t="shared" si="80"/>
        <v>#DIV/0!</v>
      </c>
      <c r="L66" s="34" t="e">
        <f t="shared" si="80"/>
        <v>#DIV/0!</v>
      </c>
      <c r="M66" s="35" t="s">
        <v>30</v>
      </c>
      <c r="N66" s="34" t="e">
        <f>N64+2*STDEV(N56:N63)</f>
        <v>#DIV/0!</v>
      </c>
      <c r="O66" s="34" t="e">
        <f t="shared" ref="O66:Y66" si="81">O64+2*STDEV(O56:O63)</f>
        <v>#DIV/0!</v>
      </c>
      <c r="P66" s="34" t="e">
        <f t="shared" si="81"/>
        <v>#DIV/0!</v>
      </c>
      <c r="Q66" s="34" t="e">
        <f t="shared" si="81"/>
        <v>#DIV/0!</v>
      </c>
      <c r="R66" s="34" t="e">
        <f t="shared" si="81"/>
        <v>#DIV/0!</v>
      </c>
      <c r="S66" s="34" t="e">
        <f t="shared" si="81"/>
        <v>#DIV/0!</v>
      </c>
      <c r="T66" s="34" t="e">
        <f t="shared" si="81"/>
        <v>#DIV/0!</v>
      </c>
      <c r="U66" s="34" t="e">
        <f t="shared" si="81"/>
        <v>#DIV/0!</v>
      </c>
      <c r="V66" s="34" t="e">
        <f t="shared" si="81"/>
        <v>#DIV/0!</v>
      </c>
      <c r="W66" s="34" t="e">
        <f t="shared" si="81"/>
        <v>#DIV/0!</v>
      </c>
      <c r="X66" s="34" t="e">
        <f t="shared" si="81"/>
        <v>#DIV/0!</v>
      </c>
      <c r="Y66" s="34" t="e">
        <f t="shared" si="81"/>
        <v>#DIV/0!</v>
      </c>
      <c r="Z66" s="35" t="s">
        <v>30</v>
      </c>
    </row>
    <row r="67" spans="1:36">
      <c r="A67" s="5"/>
      <c r="B67" s="36"/>
      <c r="C67" s="5"/>
      <c r="D67" s="30">
        <v>16</v>
      </c>
      <c r="E67" s="30">
        <v>16</v>
      </c>
      <c r="F67" s="30">
        <v>16</v>
      </c>
      <c r="G67" s="30">
        <v>17</v>
      </c>
      <c r="H67" s="30">
        <v>17</v>
      </c>
      <c r="I67" s="30">
        <v>17</v>
      </c>
      <c r="J67" s="30">
        <v>18</v>
      </c>
      <c r="K67" s="30">
        <v>18</v>
      </c>
      <c r="L67" s="30">
        <v>18</v>
      </c>
      <c r="M67" s="33" t="s">
        <v>25</v>
      </c>
      <c r="N67" s="5"/>
      <c r="O67" s="36"/>
      <c r="P67" s="30">
        <f>P54+5</f>
        <v>26</v>
      </c>
      <c r="Q67" s="30">
        <f t="shared" ref="Q67:Y67" si="82">Q54+5</f>
        <v>26</v>
      </c>
      <c r="R67" s="30">
        <f t="shared" si="82"/>
        <v>27</v>
      </c>
      <c r="S67" s="30">
        <f t="shared" si="82"/>
        <v>27</v>
      </c>
      <c r="T67" s="30">
        <f t="shared" si="82"/>
        <v>28</v>
      </c>
      <c r="U67" s="30">
        <f t="shared" si="82"/>
        <v>28</v>
      </c>
      <c r="V67" s="30">
        <f t="shared" si="82"/>
        <v>29</v>
      </c>
      <c r="W67" s="30">
        <f t="shared" si="82"/>
        <v>29</v>
      </c>
      <c r="X67" s="30">
        <f t="shared" si="82"/>
        <v>30</v>
      </c>
      <c r="Y67" s="30">
        <f t="shared" si="82"/>
        <v>30</v>
      </c>
      <c r="Z67" s="33" t="s">
        <v>25</v>
      </c>
      <c r="AH67" s="15"/>
      <c r="AI67" s="1"/>
    </row>
    <row r="68" spans="1:36">
      <c r="A68" s="37">
        <v>1</v>
      </c>
      <c r="B68" s="37">
        <v>2</v>
      </c>
      <c r="C68" s="37">
        <v>3</v>
      </c>
      <c r="D68" s="37">
        <v>4</v>
      </c>
      <c r="E68" s="37">
        <v>5</v>
      </c>
      <c r="F68" s="37">
        <v>6</v>
      </c>
      <c r="G68" s="37">
        <v>7</v>
      </c>
      <c r="H68" s="37">
        <v>8</v>
      </c>
      <c r="I68" s="37">
        <v>9</v>
      </c>
      <c r="J68" s="37">
        <v>10</v>
      </c>
      <c r="K68" s="37">
        <v>11</v>
      </c>
      <c r="L68" s="37">
        <v>12</v>
      </c>
      <c r="M68" s="33" t="s">
        <v>27</v>
      </c>
      <c r="N68" s="37">
        <v>1</v>
      </c>
      <c r="O68" s="37">
        <v>2</v>
      </c>
      <c r="P68" s="37">
        <v>3</v>
      </c>
      <c r="Q68" s="37">
        <v>4</v>
      </c>
      <c r="R68" s="37">
        <v>5</v>
      </c>
      <c r="S68" s="37">
        <v>6</v>
      </c>
      <c r="T68" s="37">
        <v>7</v>
      </c>
      <c r="U68" s="37">
        <v>8</v>
      </c>
      <c r="V68" s="37">
        <v>9</v>
      </c>
      <c r="W68" s="37">
        <v>10</v>
      </c>
      <c r="X68" s="37">
        <v>11</v>
      </c>
      <c r="Y68" s="37">
        <v>12</v>
      </c>
      <c r="Z68" s="33" t="s">
        <v>27</v>
      </c>
      <c r="AH68" s="15"/>
      <c r="AI68" s="1"/>
    </row>
    <row r="69" spans="1:36">
      <c r="M69" s="32"/>
      <c r="N69" t="e">
        <f t="shared" ref="N69:Y69" si="83" xml:space="preserve"> IF(OR(A69&gt;A79, A69&lt;A78),".",A69)</f>
        <v>#DIV/0!</v>
      </c>
      <c r="O69" t="e">
        <f t="shared" si="83"/>
        <v>#DIV/0!</v>
      </c>
      <c r="P69" t="e">
        <f t="shared" si="83"/>
        <v>#DIV/0!</v>
      </c>
      <c r="Q69" t="e">
        <f t="shared" si="83"/>
        <v>#DIV/0!</v>
      </c>
      <c r="R69" t="e">
        <f t="shared" si="83"/>
        <v>#DIV/0!</v>
      </c>
      <c r="S69" t="e">
        <f t="shared" si="83"/>
        <v>#DIV/0!</v>
      </c>
      <c r="T69" t="e">
        <f t="shared" si="83"/>
        <v>#DIV/0!</v>
      </c>
      <c r="U69" t="e">
        <f t="shared" si="83"/>
        <v>#DIV/0!</v>
      </c>
      <c r="V69" t="e">
        <f t="shared" si="83"/>
        <v>#DIV/0!</v>
      </c>
      <c r="W69" t="e">
        <f t="shared" si="83"/>
        <v>#DIV/0!</v>
      </c>
      <c r="X69" t="e">
        <f t="shared" si="83"/>
        <v>#DIV/0!</v>
      </c>
      <c r="Y69" t="e">
        <f t="shared" si="83"/>
        <v>#DIV/0!</v>
      </c>
      <c r="Z69" s="32"/>
      <c r="AA69" s="31">
        <f>AA56+5</f>
        <v>26</v>
      </c>
      <c r="AB69" s="14" t="e">
        <f>AVERAGE($Q69:$Q76)</f>
        <v>#DIV/0!</v>
      </c>
      <c r="AC69" t="e">
        <f>O77</f>
        <v>#DIV/0!</v>
      </c>
      <c r="AD69" s="14" t="e">
        <f>P77</f>
        <v>#DIV/0!</v>
      </c>
      <c r="AE69" s="48" t="e">
        <f>AB69-AC69-AD69</f>
        <v>#DIV/0!</v>
      </c>
      <c r="AH69" s="2">
        <f>24*(AG69-AF69)</f>
        <v>0</v>
      </c>
      <c r="AJ69" s="14" t="e">
        <f>(AE69*91)/(21.9*AH69*AI69*0.8)</f>
        <v>#DIV/0!</v>
      </c>
    </row>
    <row r="70" spans="1:36">
      <c r="M70" s="32"/>
      <c r="N70" t="e">
        <f t="shared" ref="N70:Y70" si="84" xml:space="preserve"> IF(OR(A70&gt;A79, A70&lt;A78),".",A70)</f>
        <v>#DIV/0!</v>
      </c>
      <c r="O70" t="e">
        <f t="shared" si="84"/>
        <v>#DIV/0!</v>
      </c>
      <c r="P70" t="e">
        <f t="shared" si="84"/>
        <v>#DIV/0!</v>
      </c>
      <c r="Q70" t="e">
        <f t="shared" si="84"/>
        <v>#DIV/0!</v>
      </c>
      <c r="R70" t="e">
        <f t="shared" si="84"/>
        <v>#DIV/0!</v>
      </c>
      <c r="S70" t="e">
        <f t="shared" si="84"/>
        <v>#DIV/0!</v>
      </c>
      <c r="T70" t="e">
        <f t="shared" si="84"/>
        <v>#DIV/0!</v>
      </c>
      <c r="U70" t="e">
        <f t="shared" si="84"/>
        <v>#DIV/0!</v>
      </c>
      <c r="V70" t="e">
        <f t="shared" si="84"/>
        <v>#DIV/0!</v>
      </c>
      <c r="W70" t="e">
        <f t="shared" si="84"/>
        <v>#DIV/0!</v>
      </c>
      <c r="X70" t="e">
        <f t="shared" si="84"/>
        <v>#DIV/0!</v>
      </c>
      <c r="Y70" t="e">
        <f t="shared" si="84"/>
        <v>#DIV/0!</v>
      </c>
      <c r="Z70" s="32"/>
      <c r="AA70" s="31">
        <f t="shared" ref="AA70:AA73" si="85">AA57+5</f>
        <v>27</v>
      </c>
      <c r="AB70" s="14" t="e">
        <f>AVERAGE($S69:$S76)</f>
        <v>#DIV/0!</v>
      </c>
      <c r="AC70" t="e">
        <f>O77</f>
        <v>#DIV/0!</v>
      </c>
      <c r="AD70" s="14" t="e">
        <f>R77</f>
        <v>#DIV/0!</v>
      </c>
      <c r="AE70" s="48" t="e">
        <f t="shared" ref="AE70:AE73" si="86">AB70-AC70-AD70</f>
        <v>#DIV/0!</v>
      </c>
      <c r="AH70" s="2">
        <f>24*(AG70-AF70)</f>
        <v>0</v>
      </c>
      <c r="AJ70" s="14" t="e">
        <f>(AE70*91)/(21.9*AH70*AI70*0.8)</f>
        <v>#DIV/0!</v>
      </c>
    </row>
    <row r="71" spans="1:36">
      <c r="M71" s="32"/>
      <c r="N71" t="e">
        <f t="shared" ref="N71:Y71" si="87" xml:space="preserve"> IF(OR(A71&gt;A79, A71&lt;A78),".",A71)</f>
        <v>#DIV/0!</v>
      </c>
      <c r="O71" t="e">
        <f t="shared" si="87"/>
        <v>#DIV/0!</v>
      </c>
      <c r="P71" t="e">
        <f t="shared" si="87"/>
        <v>#DIV/0!</v>
      </c>
      <c r="Q71" t="e">
        <f t="shared" si="87"/>
        <v>#DIV/0!</v>
      </c>
      <c r="R71" t="e">
        <f t="shared" si="87"/>
        <v>#DIV/0!</v>
      </c>
      <c r="S71" t="e">
        <f t="shared" si="87"/>
        <v>#DIV/0!</v>
      </c>
      <c r="T71" t="e">
        <f t="shared" si="87"/>
        <v>#DIV/0!</v>
      </c>
      <c r="U71" t="e">
        <f t="shared" si="87"/>
        <v>#DIV/0!</v>
      </c>
      <c r="V71" t="e">
        <f t="shared" si="87"/>
        <v>#DIV/0!</v>
      </c>
      <c r="W71" t="e">
        <f t="shared" si="87"/>
        <v>#DIV/0!</v>
      </c>
      <c r="X71" t="e">
        <f t="shared" si="87"/>
        <v>#DIV/0!</v>
      </c>
      <c r="Y71" t="e">
        <f t="shared" si="87"/>
        <v>#DIV/0!</v>
      </c>
      <c r="Z71" s="32"/>
      <c r="AA71" s="31">
        <f t="shared" si="85"/>
        <v>28</v>
      </c>
      <c r="AB71" s="14" t="e">
        <f>AVERAGE($U69:$U76)</f>
        <v>#DIV/0!</v>
      </c>
      <c r="AC71" t="e">
        <f>O77</f>
        <v>#DIV/0!</v>
      </c>
      <c r="AD71" s="14" t="e">
        <f>T77</f>
        <v>#DIV/0!</v>
      </c>
      <c r="AE71" s="48" t="e">
        <f t="shared" si="86"/>
        <v>#DIV/0!</v>
      </c>
      <c r="AH71" s="2">
        <f>24*(AG71-AF71)</f>
        <v>0</v>
      </c>
      <c r="AJ71" s="14" t="e">
        <f>(AE71*91)/(21.9*AH71*AI71*0.8)</f>
        <v>#DIV/0!</v>
      </c>
    </row>
    <row r="72" spans="1:36">
      <c r="M72" s="32"/>
      <c r="N72" t="e">
        <f t="shared" ref="N72:Y72" si="88" xml:space="preserve"> IF(OR(A72&gt;A79, A72&lt;A78),".",A72)</f>
        <v>#DIV/0!</v>
      </c>
      <c r="O72" t="e">
        <f t="shared" si="88"/>
        <v>#DIV/0!</v>
      </c>
      <c r="P72" t="e">
        <f t="shared" si="88"/>
        <v>#DIV/0!</v>
      </c>
      <c r="Q72" t="e">
        <f t="shared" si="88"/>
        <v>#DIV/0!</v>
      </c>
      <c r="R72" t="e">
        <f t="shared" si="88"/>
        <v>#DIV/0!</v>
      </c>
      <c r="S72" t="e">
        <f t="shared" si="88"/>
        <v>#DIV/0!</v>
      </c>
      <c r="T72" t="e">
        <f t="shared" si="88"/>
        <v>#DIV/0!</v>
      </c>
      <c r="U72" t="e">
        <f t="shared" si="88"/>
        <v>#DIV/0!</v>
      </c>
      <c r="V72" t="e">
        <f t="shared" si="88"/>
        <v>#DIV/0!</v>
      </c>
      <c r="W72" t="e">
        <f t="shared" si="88"/>
        <v>#DIV/0!</v>
      </c>
      <c r="X72" t="e">
        <f t="shared" si="88"/>
        <v>#DIV/0!</v>
      </c>
      <c r="Y72" t="e">
        <f t="shared" si="88"/>
        <v>#DIV/0!</v>
      </c>
      <c r="Z72" s="32"/>
      <c r="AA72" s="31">
        <f t="shared" si="85"/>
        <v>29</v>
      </c>
      <c r="AB72" s="14" t="e">
        <f>AVERAGE($W69:$W76)</f>
        <v>#DIV/0!</v>
      </c>
      <c r="AC72" t="e">
        <f>O77</f>
        <v>#DIV/0!</v>
      </c>
      <c r="AD72" s="14" t="e">
        <f>V77</f>
        <v>#DIV/0!</v>
      </c>
      <c r="AE72" s="48" t="e">
        <f t="shared" si="86"/>
        <v>#DIV/0!</v>
      </c>
      <c r="AH72" s="2">
        <f t="shared" ref="AH72:AH73" si="89">24*(AG72-AF72)</f>
        <v>0</v>
      </c>
      <c r="AJ72" s="14" t="e">
        <f>(AE72*91)/(21.9*AH72*AI72*0.8)</f>
        <v>#DIV/0!</v>
      </c>
    </row>
    <row r="73" spans="1:36">
      <c r="M73" s="32"/>
      <c r="N73" t="e">
        <f t="shared" ref="N73:Y73" si="90" xml:space="preserve"> IF(OR(A73&gt;A79, A73&lt;A78),".",A73)</f>
        <v>#DIV/0!</v>
      </c>
      <c r="O73" t="e">
        <f t="shared" si="90"/>
        <v>#DIV/0!</v>
      </c>
      <c r="P73" t="e">
        <f t="shared" si="90"/>
        <v>#DIV/0!</v>
      </c>
      <c r="Q73" t="e">
        <f t="shared" si="90"/>
        <v>#DIV/0!</v>
      </c>
      <c r="R73" t="e">
        <f t="shared" si="90"/>
        <v>#DIV/0!</v>
      </c>
      <c r="S73" t="e">
        <f t="shared" si="90"/>
        <v>#DIV/0!</v>
      </c>
      <c r="T73" t="e">
        <f t="shared" si="90"/>
        <v>#DIV/0!</v>
      </c>
      <c r="U73" t="e">
        <f t="shared" si="90"/>
        <v>#DIV/0!</v>
      </c>
      <c r="V73" t="e">
        <f t="shared" si="90"/>
        <v>#DIV/0!</v>
      </c>
      <c r="W73" t="e">
        <f t="shared" si="90"/>
        <v>#DIV/0!</v>
      </c>
      <c r="X73" t="e">
        <f t="shared" si="90"/>
        <v>#DIV/0!</v>
      </c>
      <c r="Y73" t="e">
        <f t="shared" si="90"/>
        <v>#DIV/0!</v>
      </c>
      <c r="Z73" s="32"/>
      <c r="AA73" s="31">
        <f t="shared" si="85"/>
        <v>30</v>
      </c>
      <c r="AB73" s="14" t="e">
        <f>AVERAGE($Y69:$Y76)</f>
        <v>#DIV/0!</v>
      </c>
      <c r="AC73" t="e">
        <f>O77</f>
        <v>#DIV/0!</v>
      </c>
      <c r="AD73" s="14" t="e">
        <f>X77</f>
        <v>#DIV/0!</v>
      </c>
      <c r="AE73" s="48" t="e">
        <f t="shared" si="86"/>
        <v>#DIV/0!</v>
      </c>
      <c r="AH73" s="2">
        <f t="shared" si="89"/>
        <v>0</v>
      </c>
      <c r="AJ73" s="14" t="e">
        <f>(AE73*91)/(21.9*AH73*AI73*0.8)</f>
        <v>#DIV/0!</v>
      </c>
    </row>
    <row r="74" spans="1:36">
      <c r="M74" s="32"/>
      <c r="N74" t="e">
        <f t="shared" ref="N74:Y74" si="91" xml:space="preserve"> IF(OR(A74&gt;A79, A74&lt;A78),".",A74)</f>
        <v>#DIV/0!</v>
      </c>
      <c r="O74" t="e">
        <f t="shared" si="91"/>
        <v>#DIV/0!</v>
      </c>
      <c r="P74" t="e">
        <f t="shared" si="91"/>
        <v>#DIV/0!</v>
      </c>
      <c r="Q74" t="e">
        <f t="shared" si="91"/>
        <v>#DIV/0!</v>
      </c>
      <c r="R74" t="e">
        <f t="shared" si="91"/>
        <v>#DIV/0!</v>
      </c>
      <c r="S74" t="e">
        <f t="shared" si="91"/>
        <v>#DIV/0!</v>
      </c>
      <c r="T74" t="e">
        <f t="shared" si="91"/>
        <v>#DIV/0!</v>
      </c>
      <c r="U74" t="e">
        <f t="shared" si="91"/>
        <v>#DIV/0!</v>
      </c>
      <c r="V74" t="e">
        <f t="shared" si="91"/>
        <v>#DIV/0!</v>
      </c>
      <c r="W74" t="e">
        <f t="shared" si="91"/>
        <v>#DIV/0!</v>
      </c>
      <c r="X74" t="e">
        <f t="shared" si="91"/>
        <v>#DIV/0!</v>
      </c>
      <c r="Y74" t="e">
        <f t="shared" si="91"/>
        <v>#DIV/0!</v>
      </c>
      <c r="Z74" s="32"/>
    </row>
    <row r="75" spans="1:36">
      <c r="M75" s="32"/>
      <c r="N75" t="e">
        <f t="shared" ref="N75:Y75" si="92" xml:space="preserve"> IF(OR(A75&gt;A79, A75&lt;A78),".",A75)</f>
        <v>#DIV/0!</v>
      </c>
      <c r="O75" t="e">
        <f t="shared" si="92"/>
        <v>#DIV/0!</v>
      </c>
      <c r="P75" t="e">
        <f t="shared" si="92"/>
        <v>#DIV/0!</v>
      </c>
      <c r="Q75" t="e">
        <f t="shared" si="92"/>
        <v>#DIV/0!</v>
      </c>
      <c r="R75" t="e">
        <f t="shared" si="92"/>
        <v>#DIV/0!</v>
      </c>
      <c r="S75" t="e">
        <f t="shared" si="92"/>
        <v>#DIV/0!</v>
      </c>
      <c r="T75" t="e">
        <f t="shared" si="92"/>
        <v>#DIV/0!</v>
      </c>
      <c r="U75" t="e">
        <f t="shared" si="92"/>
        <v>#DIV/0!</v>
      </c>
      <c r="V75" t="e">
        <f t="shared" si="92"/>
        <v>#DIV/0!</v>
      </c>
      <c r="W75" t="e">
        <f t="shared" si="92"/>
        <v>#DIV/0!</v>
      </c>
      <c r="X75" t="e">
        <f t="shared" si="92"/>
        <v>#DIV/0!</v>
      </c>
      <c r="Y75" t="e">
        <f t="shared" si="92"/>
        <v>#DIV/0!</v>
      </c>
      <c r="Z75" s="32"/>
    </row>
    <row r="76" spans="1:36">
      <c r="M76" s="32"/>
      <c r="N76" t="e">
        <f t="shared" ref="N76:Y76" si="93" xml:space="preserve"> IF(OR(A76&gt;A79, A76&lt;A78),".",A76)</f>
        <v>#DIV/0!</v>
      </c>
      <c r="O76" t="e">
        <f t="shared" si="93"/>
        <v>#DIV/0!</v>
      </c>
      <c r="P76" t="e">
        <f t="shared" si="93"/>
        <v>#DIV/0!</v>
      </c>
      <c r="Q76" t="e">
        <f t="shared" si="93"/>
        <v>#DIV/0!</v>
      </c>
      <c r="R76" t="e">
        <f t="shared" si="93"/>
        <v>#DIV/0!</v>
      </c>
      <c r="S76" t="e">
        <f t="shared" si="93"/>
        <v>#DIV/0!</v>
      </c>
      <c r="T76" t="e">
        <f t="shared" si="93"/>
        <v>#DIV/0!</v>
      </c>
      <c r="U76" t="e">
        <f t="shared" si="93"/>
        <v>#DIV/0!</v>
      </c>
      <c r="V76" t="e">
        <f t="shared" si="93"/>
        <v>#DIV/0!</v>
      </c>
      <c r="W76" t="e">
        <f t="shared" si="93"/>
        <v>#DIV/0!</v>
      </c>
      <c r="X76" t="e">
        <f t="shared" si="93"/>
        <v>#DIV/0!</v>
      </c>
      <c r="Y76" t="e">
        <f t="shared" si="93"/>
        <v>#DIV/0!</v>
      </c>
      <c r="Z76" s="32"/>
    </row>
    <row r="77" spans="1:36">
      <c r="A77" s="43" t="e">
        <f>AVERAGE(A69:A76)</f>
        <v>#DIV/0!</v>
      </c>
      <c r="B77" s="43" t="e">
        <f>AVERAGE(B69:B76)</f>
        <v>#DIV/0!</v>
      </c>
      <c r="C77" s="43" t="e">
        <f t="shared" ref="C77:L77" si="94">AVERAGE(C69:C76)</f>
        <v>#DIV/0!</v>
      </c>
      <c r="D77" s="43" t="e">
        <f t="shared" si="94"/>
        <v>#DIV/0!</v>
      </c>
      <c r="E77" s="43" t="e">
        <f t="shared" si="94"/>
        <v>#DIV/0!</v>
      </c>
      <c r="F77" s="43" t="e">
        <f t="shared" si="94"/>
        <v>#DIV/0!</v>
      </c>
      <c r="G77" s="43" t="e">
        <f t="shared" si="94"/>
        <v>#DIV/0!</v>
      </c>
      <c r="H77" s="43" t="e">
        <f t="shared" si="94"/>
        <v>#DIV/0!</v>
      </c>
      <c r="I77" s="43" t="e">
        <f t="shared" si="94"/>
        <v>#DIV/0!</v>
      </c>
      <c r="J77" s="43" t="e">
        <f t="shared" si="94"/>
        <v>#DIV/0!</v>
      </c>
      <c r="K77" s="43" t="e">
        <f t="shared" si="94"/>
        <v>#DIV/0!</v>
      </c>
      <c r="L77" s="43" t="e">
        <f t="shared" si="94"/>
        <v>#DIV/0!</v>
      </c>
      <c r="M77" s="33" t="s">
        <v>26</v>
      </c>
      <c r="N77" s="43" t="e">
        <f>AVERAGE(N69:N76)</f>
        <v>#DIV/0!</v>
      </c>
      <c r="O77" s="43" t="e">
        <f>AVERAGE(O69:O76)</f>
        <v>#DIV/0!</v>
      </c>
      <c r="P77" s="43" t="e">
        <f t="shared" ref="P77:Y77" si="95">AVERAGE(P69:P76)</f>
        <v>#DIV/0!</v>
      </c>
      <c r="Q77" s="43" t="e">
        <f t="shared" si="95"/>
        <v>#DIV/0!</v>
      </c>
      <c r="R77" s="43" t="e">
        <f t="shared" si="95"/>
        <v>#DIV/0!</v>
      </c>
      <c r="S77" s="43" t="e">
        <f t="shared" si="95"/>
        <v>#DIV/0!</v>
      </c>
      <c r="T77" s="43" t="e">
        <f t="shared" si="95"/>
        <v>#DIV/0!</v>
      </c>
      <c r="U77" s="43" t="e">
        <f t="shared" si="95"/>
        <v>#DIV/0!</v>
      </c>
      <c r="V77" s="43" t="e">
        <f t="shared" si="95"/>
        <v>#DIV/0!</v>
      </c>
      <c r="W77" s="43" t="e">
        <f t="shared" si="95"/>
        <v>#DIV/0!</v>
      </c>
      <c r="X77" s="43" t="e">
        <f t="shared" si="95"/>
        <v>#DIV/0!</v>
      </c>
      <c r="Y77" s="43" t="e">
        <f t="shared" si="95"/>
        <v>#DIV/0!</v>
      </c>
      <c r="Z77" s="33" t="s">
        <v>26</v>
      </c>
    </row>
    <row r="78" spans="1:36">
      <c r="A78" s="43" t="e">
        <f>A77-2*STDEV(A69:A76)</f>
        <v>#DIV/0!</v>
      </c>
      <c r="B78" s="43" t="e">
        <f t="shared" ref="B78:L78" si="96">B77-2*STDEV(B69:B76)</f>
        <v>#DIV/0!</v>
      </c>
      <c r="C78" s="43" t="e">
        <f t="shared" si="96"/>
        <v>#DIV/0!</v>
      </c>
      <c r="D78" s="43" t="e">
        <f t="shared" si="96"/>
        <v>#DIV/0!</v>
      </c>
      <c r="E78" s="43" t="e">
        <f t="shared" si="96"/>
        <v>#DIV/0!</v>
      </c>
      <c r="F78" s="43" t="e">
        <f t="shared" si="96"/>
        <v>#DIV/0!</v>
      </c>
      <c r="G78" s="43" t="e">
        <f t="shared" si="96"/>
        <v>#DIV/0!</v>
      </c>
      <c r="H78" s="43" t="e">
        <f t="shared" si="96"/>
        <v>#DIV/0!</v>
      </c>
      <c r="I78" s="43" t="e">
        <f t="shared" si="96"/>
        <v>#DIV/0!</v>
      </c>
      <c r="J78" s="43" t="e">
        <f t="shared" si="96"/>
        <v>#DIV/0!</v>
      </c>
      <c r="K78" s="43" t="e">
        <f t="shared" si="96"/>
        <v>#DIV/0!</v>
      </c>
      <c r="L78" s="43" t="e">
        <f t="shared" si="96"/>
        <v>#DIV/0!</v>
      </c>
      <c r="M78" s="33" t="s">
        <v>29</v>
      </c>
      <c r="N78" s="43" t="e">
        <f>N77-2*STDEV(N69:N76)</f>
        <v>#DIV/0!</v>
      </c>
      <c r="O78" s="43" t="e">
        <f t="shared" ref="O78:Y78" si="97">O77-2*STDEV(O69:O76)</f>
        <v>#DIV/0!</v>
      </c>
      <c r="P78" s="43" t="e">
        <f t="shared" si="97"/>
        <v>#DIV/0!</v>
      </c>
      <c r="Q78" s="43" t="e">
        <f t="shared" si="97"/>
        <v>#DIV/0!</v>
      </c>
      <c r="R78" s="43" t="e">
        <f t="shared" si="97"/>
        <v>#DIV/0!</v>
      </c>
      <c r="S78" s="43" t="e">
        <f t="shared" si="97"/>
        <v>#DIV/0!</v>
      </c>
      <c r="T78" s="43" t="e">
        <f t="shared" si="97"/>
        <v>#DIV/0!</v>
      </c>
      <c r="U78" s="43" t="e">
        <f t="shared" si="97"/>
        <v>#DIV/0!</v>
      </c>
      <c r="V78" s="43" t="e">
        <f t="shared" si="97"/>
        <v>#DIV/0!</v>
      </c>
      <c r="W78" s="43" t="e">
        <f t="shared" si="97"/>
        <v>#DIV/0!</v>
      </c>
      <c r="X78" s="43" t="e">
        <f t="shared" si="97"/>
        <v>#DIV/0!</v>
      </c>
      <c r="Y78" s="43" t="e">
        <f t="shared" si="97"/>
        <v>#DIV/0!</v>
      </c>
      <c r="Z78" s="33" t="s">
        <v>29</v>
      </c>
    </row>
    <row r="79" spans="1:36" ht="14" thickBot="1">
      <c r="A79" s="34" t="e">
        <f>A77+2*STDEV(A69:A76)</f>
        <v>#DIV/0!</v>
      </c>
      <c r="B79" s="34" t="e">
        <f t="shared" ref="B79:L79" si="98">B77+2*STDEV(B69:B76)</f>
        <v>#DIV/0!</v>
      </c>
      <c r="C79" s="34" t="e">
        <f t="shared" si="98"/>
        <v>#DIV/0!</v>
      </c>
      <c r="D79" s="34" t="e">
        <f t="shared" si="98"/>
        <v>#DIV/0!</v>
      </c>
      <c r="E79" s="34" t="e">
        <f t="shared" si="98"/>
        <v>#DIV/0!</v>
      </c>
      <c r="F79" s="34" t="e">
        <f t="shared" si="98"/>
        <v>#DIV/0!</v>
      </c>
      <c r="G79" s="34" t="e">
        <f t="shared" si="98"/>
        <v>#DIV/0!</v>
      </c>
      <c r="H79" s="34" t="e">
        <f t="shared" si="98"/>
        <v>#DIV/0!</v>
      </c>
      <c r="I79" s="34" t="e">
        <f t="shared" si="98"/>
        <v>#DIV/0!</v>
      </c>
      <c r="J79" s="34" t="e">
        <f t="shared" si="98"/>
        <v>#DIV/0!</v>
      </c>
      <c r="K79" s="34" t="e">
        <f t="shared" si="98"/>
        <v>#DIV/0!</v>
      </c>
      <c r="L79" s="34" t="e">
        <f t="shared" si="98"/>
        <v>#DIV/0!</v>
      </c>
      <c r="M79" s="35" t="s">
        <v>30</v>
      </c>
      <c r="N79" s="34" t="e">
        <f>N77+2*STDEV(N69:N76)</f>
        <v>#DIV/0!</v>
      </c>
      <c r="O79" s="34" t="e">
        <f t="shared" ref="O79:Y79" si="99">O77+2*STDEV(O69:O76)</f>
        <v>#DIV/0!</v>
      </c>
      <c r="P79" s="34" t="e">
        <f t="shared" si="99"/>
        <v>#DIV/0!</v>
      </c>
      <c r="Q79" s="34" t="e">
        <f t="shared" si="99"/>
        <v>#DIV/0!</v>
      </c>
      <c r="R79" s="34" t="e">
        <f t="shared" si="99"/>
        <v>#DIV/0!</v>
      </c>
      <c r="S79" s="34" t="e">
        <f t="shared" si="99"/>
        <v>#DIV/0!</v>
      </c>
      <c r="T79" s="34" t="e">
        <f t="shared" si="99"/>
        <v>#DIV/0!</v>
      </c>
      <c r="U79" s="34" t="e">
        <f t="shared" si="99"/>
        <v>#DIV/0!</v>
      </c>
      <c r="V79" s="34" t="e">
        <f t="shared" si="99"/>
        <v>#DIV/0!</v>
      </c>
      <c r="W79" s="34" t="e">
        <f t="shared" si="99"/>
        <v>#DIV/0!</v>
      </c>
      <c r="X79" s="34" t="e">
        <f t="shared" si="99"/>
        <v>#DIV/0!</v>
      </c>
      <c r="Y79" s="34" t="e">
        <f t="shared" si="99"/>
        <v>#DIV/0!</v>
      </c>
      <c r="Z79" s="35" t="s">
        <v>30</v>
      </c>
    </row>
    <row r="80" spans="1:36">
      <c r="A80" s="5"/>
      <c r="B80" s="36"/>
      <c r="C80" s="5"/>
      <c r="D80" s="30">
        <v>19</v>
      </c>
      <c r="E80" s="30">
        <v>19</v>
      </c>
      <c r="F80" s="30">
        <v>19</v>
      </c>
      <c r="G80" s="30">
        <v>20</v>
      </c>
      <c r="H80" s="30">
        <v>20</v>
      </c>
      <c r="I80" s="30">
        <v>20</v>
      </c>
      <c r="J80" s="30">
        <v>21</v>
      </c>
      <c r="K80" s="30">
        <v>21</v>
      </c>
      <c r="L80" s="30">
        <v>21</v>
      </c>
      <c r="M80" s="33" t="s">
        <v>25</v>
      </c>
      <c r="N80" s="5"/>
      <c r="O80" s="36"/>
      <c r="P80" s="30">
        <f>P67+5</f>
        <v>31</v>
      </c>
      <c r="Q80" s="30">
        <f t="shared" ref="Q80:Y80" si="100">Q67+5</f>
        <v>31</v>
      </c>
      <c r="R80" s="30">
        <f t="shared" si="100"/>
        <v>32</v>
      </c>
      <c r="S80" s="30">
        <f t="shared" si="100"/>
        <v>32</v>
      </c>
      <c r="T80" s="30">
        <f t="shared" si="100"/>
        <v>33</v>
      </c>
      <c r="U80" s="30">
        <f t="shared" si="100"/>
        <v>33</v>
      </c>
      <c r="V80" s="30">
        <f t="shared" si="100"/>
        <v>34</v>
      </c>
      <c r="W80" s="30">
        <f t="shared" si="100"/>
        <v>34</v>
      </c>
      <c r="X80" s="30">
        <f t="shared" si="100"/>
        <v>35</v>
      </c>
      <c r="Y80" s="30">
        <f t="shared" si="100"/>
        <v>35</v>
      </c>
      <c r="Z80" s="33" t="s">
        <v>25</v>
      </c>
      <c r="AH80" s="15"/>
      <c r="AI80" s="1"/>
    </row>
    <row r="81" spans="1:36">
      <c r="A81" s="37">
        <v>1</v>
      </c>
      <c r="B81" s="37">
        <v>2</v>
      </c>
      <c r="C81" s="37">
        <v>3</v>
      </c>
      <c r="D81" s="37">
        <v>4</v>
      </c>
      <c r="E81" s="37">
        <v>5</v>
      </c>
      <c r="F81" s="37">
        <v>6</v>
      </c>
      <c r="G81" s="37">
        <v>7</v>
      </c>
      <c r="H81" s="37">
        <v>8</v>
      </c>
      <c r="I81" s="37">
        <v>9</v>
      </c>
      <c r="J81" s="37">
        <v>10</v>
      </c>
      <c r="K81" s="37">
        <v>11</v>
      </c>
      <c r="L81" s="37">
        <v>12</v>
      </c>
      <c r="M81" s="33" t="s">
        <v>27</v>
      </c>
      <c r="N81" s="37">
        <v>1</v>
      </c>
      <c r="O81" s="37">
        <v>2</v>
      </c>
      <c r="P81" s="37">
        <v>3</v>
      </c>
      <c r="Q81" s="37">
        <v>4</v>
      </c>
      <c r="R81" s="37">
        <v>5</v>
      </c>
      <c r="S81" s="37">
        <v>6</v>
      </c>
      <c r="T81" s="37">
        <v>7</v>
      </c>
      <c r="U81" s="37">
        <v>8</v>
      </c>
      <c r="V81" s="37">
        <v>9</v>
      </c>
      <c r="W81" s="37">
        <v>10</v>
      </c>
      <c r="X81" s="37">
        <v>11</v>
      </c>
      <c r="Y81" s="37">
        <v>12</v>
      </c>
      <c r="Z81" s="33" t="s">
        <v>27</v>
      </c>
      <c r="AH81" s="15"/>
      <c r="AI81" s="1"/>
    </row>
    <row r="82" spans="1:36">
      <c r="M82" s="32"/>
      <c r="N82" t="e">
        <f t="shared" ref="N82:Y82" si="101" xml:space="preserve"> IF(OR(A82&gt;A92, A82&lt;A91),".",A82)</f>
        <v>#DIV/0!</v>
      </c>
      <c r="O82" t="e">
        <f t="shared" si="101"/>
        <v>#DIV/0!</v>
      </c>
      <c r="P82" t="e">
        <f t="shared" si="101"/>
        <v>#DIV/0!</v>
      </c>
      <c r="Q82" t="e">
        <f t="shared" si="101"/>
        <v>#DIV/0!</v>
      </c>
      <c r="R82" t="e">
        <f t="shared" si="101"/>
        <v>#DIV/0!</v>
      </c>
      <c r="S82" t="e">
        <f t="shared" si="101"/>
        <v>#DIV/0!</v>
      </c>
      <c r="T82" t="e">
        <f t="shared" si="101"/>
        <v>#DIV/0!</v>
      </c>
      <c r="U82" t="e">
        <f t="shared" si="101"/>
        <v>#DIV/0!</v>
      </c>
      <c r="V82" t="e">
        <f t="shared" si="101"/>
        <v>#DIV/0!</v>
      </c>
      <c r="W82" t="e">
        <f t="shared" si="101"/>
        <v>#DIV/0!</v>
      </c>
      <c r="X82" t="e">
        <f t="shared" si="101"/>
        <v>#DIV/0!</v>
      </c>
      <c r="Y82" t="e">
        <f t="shared" si="101"/>
        <v>#DIV/0!</v>
      </c>
      <c r="Z82" s="32"/>
      <c r="AA82" s="31">
        <f>AA69+5</f>
        <v>31</v>
      </c>
      <c r="AB82" s="14" t="e">
        <f>AVERAGE($Q82:$Q89)</f>
        <v>#DIV/0!</v>
      </c>
      <c r="AC82" t="e">
        <f>O90</f>
        <v>#DIV/0!</v>
      </c>
      <c r="AD82" s="14" t="e">
        <f>P90</f>
        <v>#DIV/0!</v>
      </c>
      <c r="AE82" s="48" t="e">
        <f>AB82-AC82-AD82</f>
        <v>#DIV/0!</v>
      </c>
      <c r="AH82" s="2">
        <f>24*(AG82-AF82)</f>
        <v>0</v>
      </c>
      <c r="AJ82" s="14" t="e">
        <f>(AE82*91)/(21.9*AH82*AI82*0.8)</f>
        <v>#DIV/0!</v>
      </c>
    </row>
    <row r="83" spans="1:36">
      <c r="M83" s="32"/>
      <c r="N83" t="e">
        <f t="shared" ref="N83:Y83" si="102" xml:space="preserve"> IF(OR(A83&gt;A92, A83&lt;A91),".",A83)</f>
        <v>#DIV/0!</v>
      </c>
      <c r="O83" t="e">
        <f t="shared" si="102"/>
        <v>#DIV/0!</v>
      </c>
      <c r="P83" t="e">
        <f t="shared" si="102"/>
        <v>#DIV/0!</v>
      </c>
      <c r="Q83" t="e">
        <f t="shared" si="102"/>
        <v>#DIV/0!</v>
      </c>
      <c r="R83" t="e">
        <f t="shared" si="102"/>
        <v>#DIV/0!</v>
      </c>
      <c r="S83" t="e">
        <f t="shared" si="102"/>
        <v>#DIV/0!</v>
      </c>
      <c r="T83" t="e">
        <f t="shared" si="102"/>
        <v>#DIV/0!</v>
      </c>
      <c r="U83" t="e">
        <f t="shared" si="102"/>
        <v>#DIV/0!</v>
      </c>
      <c r="V83" t="e">
        <f t="shared" si="102"/>
        <v>#DIV/0!</v>
      </c>
      <c r="W83" t="e">
        <f t="shared" si="102"/>
        <v>#DIV/0!</v>
      </c>
      <c r="X83" t="e">
        <f t="shared" si="102"/>
        <v>#DIV/0!</v>
      </c>
      <c r="Y83" t="e">
        <f t="shared" si="102"/>
        <v>#DIV/0!</v>
      </c>
      <c r="Z83" s="32"/>
      <c r="AA83" s="31">
        <f t="shared" ref="AA83:AA86" si="103">AA70+5</f>
        <v>32</v>
      </c>
      <c r="AB83" s="14" t="e">
        <f>AVERAGE($S82:$S89)</f>
        <v>#DIV/0!</v>
      </c>
      <c r="AC83" t="e">
        <f>O90</f>
        <v>#DIV/0!</v>
      </c>
      <c r="AD83" s="14" t="e">
        <f>R90</f>
        <v>#DIV/0!</v>
      </c>
      <c r="AE83" s="48" t="e">
        <f t="shared" ref="AE83:AE86" si="104">AB83-AC83-AD83</f>
        <v>#DIV/0!</v>
      </c>
      <c r="AH83" s="2">
        <f>24*(AG83-AF83)</f>
        <v>0</v>
      </c>
      <c r="AJ83" s="14" t="e">
        <f>(AE83*91)/(21.9*AH83*AI83*0.8)</f>
        <v>#DIV/0!</v>
      </c>
    </row>
    <row r="84" spans="1:36">
      <c r="M84" s="32"/>
      <c r="N84" t="e">
        <f t="shared" ref="N84:Y84" si="105" xml:space="preserve"> IF(OR(A84&gt;A92, A84&lt;A91),".",A84)</f>
        <v>#DIV/0!</v>
      </c>
      <c r="O84" t="e">
        <f t="shared" si="105"/>
        <v>#DIV/0!</v>
      </c>
      <c r="P84" t="e">
        <f t="shared" si="105"/>
        <v>#DIV/0!</v>
      </c>
      <c r="Q84" t="e">
        <f t="shared" si="105"/>
        <v>#DIV/0!</v>
      </c>
      <c r="R84" t="e">
        <f t="shared" si="105"/>
        <v>#DIV/0!</v>
      </c>
      <c r="S84" t="e">
        <f t="shared" si="105"/>
        <v>#DIV/0!</v>
      </c>
      <c r="T84" t="e">
        <f t="shared" si="105"/>
        <v>#DIV/0!</v>
      </c>
      <c r="U84" t="e">
        <f t="shared" si="105"/>
        <v>#DIV/0!</v>
      </c>
      <c r="V84" t="e">
        <f t="shared" si="105"/>
        <v>#DIV/0!</v>
      </c>
      <c r="W84" t="e">
        <f t="shared" si="105"/>
        <v>#DIV/0!</v>
      </c>
      <c r="X84" t="e">
        <f t="shared" si="105"/>
        <v>#DIV/0!</v>
      </c>
      <c r="Y84" t="e">
        <f t="shared" si="105"/>
        <v>#DIV/0!</v>
      </c>
      <c r="Z84" s="32"/>
      <c r="AA84" s="31">
        <f t="shared" si="103"/>
        <v>33</v>
      </c>
      <c r="AB84" s="14" t="e">
        <f>AVERAGE($U82:$U89)</f>
        <v>#DIV/0!</v>
      </c>
      <c r="AC84" t="e">
        <f>O90</f>
        <v>#DIV/0!</v>
      </c>
      <c r="AD84" s="14" t="e">
        <f>T90</f>
        <v>#DIV/0!</v>
      </c>
      <c r="AE84" s="48" t="e">
        <f t="shared" si="104"/>
        <v>#DIV/0!</v>
      </c>
      <c r="AH84" s="2">
        <f>24*(AG84-AF84)</f>
        <v>0</v>
      </c>
      <c r="AJ84" s="14" t="e">
        <f>(AE84*91)/(21.9*AH84*AI84*0.8)</f>
        <v>#DIV/0!</v>
      </c>
    </row>
    <row r="85" spans="1:36">
      <c r="M85" s="32"/>
      <c r="N85" t="e">
        <f t="shared" ref="N85:Y85" si="106" xml:space="preserve"> IF(OR(A85&gt;A92, A85&lt;A91),".",A85)</f>
        <v>#DIV/0!</v>
      </c>
      <c r="O85" t="e">
        <f t="shared" si="106"/>
        <v>#DIV/0!</v>
      </c>
      <c r="P85" t="e">
        <f t="shared" si="106"/>
        <v>#DIV/0!</v>
      </c>
      <c r="Q85" t="e">
        <f t="shared" si="106"/>
        <v>#DIV/0!</v>
      </c>
      <c r="R85" t="e">
        <f t="shared" si="106"/>
        <v>#DIV/0!</v>
      </c>
      <c r="S85" t="e">
        <f t="shared" si="106"/>
        <v>#DIV/0!</v>
      </c>
      <c r="T85" t="e">
        <f t="shared" si="106"/>
        <v>#DIV/0!</v>
      </c>
      <c r="U85" t="e">
        <f t="shared" si="106"/>
        <v>#DIV/0!</v>
      </c>
      <c r="V85" t="e">
        <f t="shared" si="106"/>
        <v>#DIV/0!</v>
      </c>
      <c r="W85" t="e">
        <f t="shared" si="106"/>
        <v>#DIV/0!</v>
      </c>
      <c r="X85" t="e">
        <f t="shared" si="106"/>
        <v>#DIV/0!</v>
      </c>
      <c r="Y85" t="e">
        <f t="shared" si="106"/>
        <v>#DIV/0!</v>
      </c>
      <c r="Z85" s="32"/>
      <c r="AA85" s="31">
        <f t="shared" si="103"/>
        <v>34</v>
      </c>
      <c r="AB85" s="14" t="e">
        <f>AVERAGE($W82:$W89)</f>
        <v>#DIV/0!</v>
      </c>
      <c r="AC85" t="e">
        <f>O90</f>
        <v>#DIV/0!</v>
      </c>
      <c r="AD85" s="14" t="e">
        <f>V90</f>
        <v>#DIV/0!</v>
      </c>
      <c r="AE85" s="48" t="e">
        <f t="shared" si="104"/>
        <v>#DIV/0!</v>
      </c>
      <c r="AH85" s="2">
        <f t="shared" ref="AH85:AH86" si="107">24*(AG85-AF85)</f>
        <v>0</v>
      </c>
      <c r="AJ85" s="14" t="e">
        <f>(AE85*91)/(21.9*AH85*AI85*0.8)</f>
        <v>#DIV/0!</v>
      </c>
    </row>
    <row r="86" spans="1:36">
      <c r="M86" s="32"/>
      <c r="N86" t="e">
        <f t="shared" ref="N86:Y86" si="108" xml:space="preserve"> IF(OR(A86&gt;A92, A86&lt;A91),".",A86)</f>
        <v>#DIV/0!</v>
      </c>
      <c r="O86" t="e">
        <f t="shared" si="108"/>
        <v>#DIV/0!</v>
      </c>
      <c r="P86" t="e">
        <f t="shared" si="108"/>
        <v>#DIV/0!</v>
      </c>
      <c r="Q86" t="e">
        <f t="shared" si="108"/>
        <v>#DIV/0!</v>
      </c>
      <c r="R86" t="e">
        <f t="shared" si="108"/>
        <v>#DIV/0!</v>
      </c>
      <c r="S86" t="e">
        <f t="shared" si="108"/>
        <v>#DIV/0!</v>
      </c>
      <c r="T86" t="e">
        <f t="shared" si="108"/>
        <v>#DIV/0!</v>
      </c>
      <c r="U86" t="e">
        <f t="shared" si="108"/>
        <v>#DIV/0!</v>
      </c>
      <c r="V86" t="e">
        <f t="shared" si="108"/>
        <v>#DIV/0!</v>
      </c>
      <c r="W86" t="e">
        <f t="shared" si="108"/>
        <v>#DIV/0!</v>
      </c>
      <c r="X86" t="e">
        <f t="shared" si="108"/>
        <v>#DIV/0!</v>
      </c>
      <c r="Y86" t="e">
        <f t="shared" si="108"/>
        <v>#DIV/0!</v>
      </c>
      <c r="Z86" s="32"/>
      <c r="AA86" s="31">
        <f t="shared" si="103"/>
        <v>35</v>
      </c>
      <c r="AB86" s="14" t="e">
        <f>AVERAGE($Y82:$Y89)</f>
        <v>#DIV/0!</v>
      </c>
      <c r="AC86" t="e">
        <f>O90</f>
        <v>#DIV/0!</v>
      </c>
      <c r="AD86" s="14" t="e">
        <f>X90</f>
        <v>#DIV/0!</v>
      </c>
      <c r="AE86" s="48" t="e">
        <f t="shared" si="104"/>
        <v>#DIV/0!</v>
      </c>
      <c r="AH86" s="2">
        <f t="shared" si="107"/>
        <v>0</v>
      </c>
      <c r="AJ86" s="14" t="e">
        <f>(AE86*91)/(21.9*AH86*AI86*0.8)</f>
        <v>#DIV/0!</v>
      </c>
    </row>
    <row r="87" spans="1:36">
      <c r="M87" s="32"/>
      <c r="N87" t="e">
        <f t="shared" ref="N87:Y87" si="109" xml:space="preserve"> IF(OR(A87&gt;A92, A87&lt;A91),".",A87)</f>
        <v>#DIV/0!</v>
      </c>
      <c r="O87" t="e">
        <f t="shared" si="109"/>
        <v>#DIV/0!</v>
      </c>
      <c r="P87" t="e">
        <f t="shared" si="109"/>
        <v>#DIV/0!</v>
      </c>
      <c r="Q87" t="e">
        <f t="shared" si="109"/>
        <v>#DIV/0!</v>
      </c>
      <c r="R87" t="e">
        <f t="shared" si="109"/>
        <v>#DIV/0!</v>
      </c>
      <c r="S87" t="e">
        <f t="shared" si="109"/>
        <v>#DIV/0!</v>
      </c>
      <c r="T87" t="e">
        <f t="shared" si="109"/>
        <v>#DIV/0!</v>
      </c>
      <c r="U87" t="e">
        <f t="shared" si="109"/>
        <v>#DIV/0!</v>
      </c>
      <c r="V87" t="e">
        <f t="shared" si="109"/>
        <v>#DIV/0!</v>
      </c>
      <c r="W87" t="e">
        <f t="shared" si="109"/>
        <v>#DIV/0!</v>
      </c>
      <c r="X87" t="e">
        <f t="shared" si="109"/>
        <v>#DIV/0!</v>
      </c>
      <c r="Y87" t="e">
        <f t="shared" si="109"/>
        <v>#DIV/0!</v>
      </c>
      <c r="Z87" s="32"/>
    </row>
    <row r="88" spans="1:36">
      <c r="M88" s="32"/>
      <c r="N88" t="e">
        <f t="shared" ref="N88:Y88" si="110" xml:space="preserve"> IF(OR(A88&gt;A92, A88&lt;A91),".",A88)</f>
        <v>#DIV/0!</v>
      </c>
      <c r="O88" t="e">
        <f t="shared" si="110"/>
        <v>#DIV/0!</v>
      </c>
      <c r="P88" t="e">
        <f t="shared" si="110"/>
        <v>#DIV/0!</v>
      </c>
      <c r="Q88" t="e">
        <f t="shared" si="110"/>
        <v>#DIV/0!</v>
      </c>
      <c r="R88" t="e">
        <f t="shared" si="110"/>
        <v>#DIV/0!</v>
      </c>
      <c r="S88" t="e">
        <f t="shared" si="110"/>
        <v>#DIV/0!</v>
      </c>
      <c r="T88" t="e">
        <f t="shared" si="110"/>
        <v>#DIV/0!</v>
      </c>
      <c r="U88" t="e">
        <f t="shared" si="110"/>
        <v>#DIV/0!</v>
      </c>
      <c r="V88" t="e">
        <f t="shared" si="110"/>
        <v>#DIV/0!</v>
      </c>
      <c r="W88" t="e">
        <f t="shared" si="110"/>
        <v>#DIV/0!</v>
      </c>
      <c r="X88" t="e">
        <f t="shared" si="110"/>
        <v>#DIV/0!</v>
      </c>
      <c r="Y88" t="e">
        <f t="shared" si="110"/>
        <v>#DIV/0!</v>
      </c>
      <c r="Z88" s="32"/>
    </row>
    <row r="89" spans="1:36">
      <c r="M89" s="32"/>
      <c r="N89" t="e">
        <f t="shared" ref="N89:Y89" si="111" xml:space="preserve"> IF(OR(A89&gt;A92, A89&lt;A91),".",A89)</f>
        <v>#DIV/0!</v>
      </c>
      <c r="O89" t="e">
        <f t="shared" si="111"/>
        <v>#DIV/0!</v>
      </c>
      <c r="P89" t="e">
        <f t="shared" si="111"/>
        <v>#DIV/0!</v>
      </c>
      <c r="Q89" t="e">
        <f t="shared" si="111"/>
        <v>#DIV/0!</v>
      </c>
      <c r="R89" t="e">
        <f t="shared" si="111"/>
        <v>#DIV/0!</v>
      </c>
      <c r="S89" t="e">
        <f t="shared" si="111"/>
        <v>#DIV/0!</v>
      </c>
      <c r="T89" t="e">
        <f t="shared" si="111"/>
        <v>#DIV/0!</v>
      </c>
      <c r="U89" t="e">
        <f t="shared" si="111"/>
        <v>#DIV/0!</v>
      </c>
      <c r="V89" t="e">
        <f t="shared" si="111"/>
        <v>#DIV/0!</v>
      </c>
      <c r="W89" t="e">
        <f t="shared" si="111"/>
        <v>#DIV/0!</v>
      </c>
      <c r="X89" t="e">
        <f t="shared" si="111"/>
        <v>#DIV/0!</v>
      </c>
      <c r="Y89" t="e">
        <f t="shared" si="111"/>
        <v>#DIV/0!</v>
      </c>
      <c r="Z89" s="32"/>
    </row>
    <row r="90" spans="1:36">
      <c r="A90" s="43" t="e">
        <f>AVERAGE(A82:A89)</f>
        <v>#DIV/0!</v>
      </c>
      <c r="B90" s="43" t="e">
        <f>AVERAGE(B82:B89)</f>
        <v>#DIV/0!</v>
      </c>
      <c r="C90" s="43" t="e">
        <f t="shared" ref="C90:L90" si="112">AVERAGE(C82:C89)</f>
        <v>#DIV/0!</v>
      </c>
      <c r="D90" s="43" t="e">
        <f t="shared" si="112"/>
        <v>#DIV/0!</v>
      </c>
      <c r="E90" s="43" t="e">
        <f t="shared" si="112"/>
        <v>#DIV/0!</v>
      </c>
      <c r="F90" s="43" t="e">
        <f t="shared" si="112"/>
        <v>#DIV/0!</v>
      </c>
      <c r="G90" s="43" t="e">
        <f t="shared" si="112"/>
        <v>#DIV/0!</v>
      </c>
      <c r="H90" s="43" t="e">
        <f t="shared" si="112"/>
        <v>#DIV/0!</v>
      </c>
      <c r="I90" s="43" t="e">
        <f t="shared" si="112"/>
        <v>#DIV/0!</v>
      </c>
      <c r="J90" s="43" t="e">
        <f t="shared" si="112"/>
        <v>#DIV/0!</v>
      </c>
      <c r="K90" s="43" t="e">
        <f t="shared" si="112"/>
        <v>#DIV/0!</v>
      </c>
      <c r="L90" s="43" t="e">
        <f t="shared" si="112"/>
        <v>#DIV/0!</v>
      </c>
      <c r="M90" s="33" t="s">
        <v>26</v>
      </c>
      <c r="N90" s="43" t="e">
        <f>AVERAGE(N82:N89)</f>
        <v>#DIV/0!</v>
      </c>
      <c r="O90" s="43" t="e">
        <f>AVERAGE(O82:O89)</f>
        <v>#DIV/0!</v>
      </c>
      <c r="P90" s="43" t="e">
        <f t="shared" ref="P90:Y90" si="113">AVERAGE(P82:P89)</f>
        <v>#DIV/0!</v>
      </c>
      <c r="Q90" s="43" t="e">
        <f t="shared" si="113"/>
        <v>#DIV/0!</v>
      </c>
      <c r="R90" s="43" t="e">
        <f t="shared" si="113"/>
        <v>#DIV/0!</v>
      </c>
      <c r="S90" s="43" t="e">
        <f t="shared" si="113"/>
        <v>#DIV/0!</v>
      </c>
      <c r="T90" s="43" t="e">
        <f t="shared" si="113"/>
        <v>#DIV/0!</v>
      </c>
      <c r="U90" s="43" t="e">
        <f t="shared" si="113"/>
        <v>#DIV/0!</v>
      </c>
      <c r="V90" s="43" t="e">
        <f t="shared" si="113"/>
        <v>#DIV/0!</v>
      </c>
      <c r="W90" s="43" t="e">
        <f t="shared" si="113"/>
        <v>#DIV/0!</v>
      </c>
      <c r="X90" s="43" t="e">
        <f t="shared" si="113"/>
        <v>#DIV/0!</v>
      </c>
      <c r="Y90" s="43" t="e">
        <f t="shared" si="113"/>
        <v>#DIV/0!</v>
      </c>
      <c r="Z90" s="33" t="s">
        <v>26</v>
      </c>
    </row>
    <row r="91" spans="1:36">
      <c r="A91" s="43" t="e">
        <f>A90-2*STDEV(A82:A89)</f>
        <v>#DIV/0!</v>
      </c>
      <c r="B91" s="43" t="e">
        <f t="shared" ref="B91:L91" si="114">B90-2*STDEV(B82:B89)</f>
        <v>#DIV/0!</v>
      </c>
      <c r="C91" s="43" t="e">
        <f t="shared" si="114"/>
        <v>#DIV/0!</v>
      </c>
      <c r="D91" s="43" t="e">
        <f t="shared" si="114"/>
        <v>#DIV/0!</v>
      </c>
      <c r="E91" s="43" t="e">
        <f t="shared" si="114"/>
        <v>#DIV/0!</v>
      </c>
      <c r="F91" s="43" t="e">
        <f t="shared" si="114"/>
        <v>#DIV/0!</v>
      </c>
      <c r="G91" s="43" t="e">
        <f t="shared" si="114"/>
        <v>#DIV/0!</v>
      </c>
      <c r="H91" s="43" t="e">
        <f t="shared" si="114"/>
        <v>#DIV/0!</v>
      </c>
      <c r="I91" s="43" t="e">
        <f t="shared" si="114"/>
        <v>#DIV/0!</v>
      </c>
      <c r="J91" s="43" t="e">
        <f t="shared" si="114"/>
        <v>#DIV/0!</v>
      </c>
      <c r="K91" s="43" t="e">
        <f t="shared" si="114"/>
        <v>#DIV/0!</v>
      </c>
      <c r="L91" s="43" t="e">
        <f t="shared" si="114"/>
        <v>#DIV/0!</v>
      </c>
      <c r="M91" s="33" t="s">
        <v>29</v>
      </c>
      <c r="N91" s="43" t="e">
        <f>N90-2*STDEV(N82:N89)</f>
        <v>#DIV/0!</v>
      </c>
      <c r="O91" s="43" t="e">
        <f t="shared" ref="O91:Y91" si="115">O90-2*STDEV(O82:O89)</f>
        <v>#DIV/0!</v>
      </c>
      <c r="P91" s="43" t="e">
        <f t="shared" si="115"/>
        <v>#DIV/0!</v>
      </c>
      <c r="Q91" s="43" t="e">
        <f t="shared" si="115"/>
        <v>#DIV/0!</v>
      </c>
      <c r="R91" s="43" t="e">
        <f t="shared" si="115"/>
        <v>#DIV/0!</v>
      </c>
      <c r="S91" s="43" t="e">
        <f t="shared" si="115"/>
        <v>#DIV/0!</v>
      </c>
      <c r="T91" s="43" t="e">
        <f t="shared" si="115"/>
        <v>#DIV/0!</v>
      </c>
      <c r="U91" s="43" t="e">
        <f t="shared" si="115"/>
        <v>#DIV/0!</v>
      </c>
      <c r="V91" s="43" t="e">
        <f t="shared" si="115"/>
        <v>#DIV/0!</v>
      </c>
      <c r="W91" s="43" t="e">
        <f t="shared" si="115"/>
        <v>#DIV/0!</v>
      </c>
      <c r="X91" s="43" t="e">
        <f t="shared" si="115"/>
        <v>#DIV/0!</v>
      </c>
      <c r="Y91" s="43" t="e">
        <f t="shared" si="115"/>
        <v>#DIV/0!</v>
      </c>
      <c r="Z91" s="33" t="s">
        <v>29</v>
      </c>
    </row>
    <row r="92" spans="1:36" ht="14" thickBot="1">
      <c r="A92" s="34" t="e">
        <f>A90+2*STDEV(A82:A89)</f>
        <v>#DIV/0!</v>
      </c>
      <c r="B92" s="34" t="e">
        <f t="shared" ref="B92:L92" si="116">B90+2*STDEV(B82:B89)</f>
        <v>#DIV/0!</v>
      </c>
      <c r="C92" s="34" t="e">
        <f t="shared" si="116"/>
        <v>#DIV/0!</v>
      </c>
      <c r="D92" s="34" t="e">
        <f t="shared" si="116"/>
        <v>#DIV/0!</v>
      </c>
      <c r="E92" s="34" t="e">
        <f t="shared" si="116"/>
        <v>#DIV/0!</v>
      </c>
      <c r="F92" s="34" t="e">
        <f t="shared" si="116"/>
        <v>#DIV/0!</v>
      </c>
      <c r="G92" s="34" t="e">
        <f t="shared" si="116"/>
        <v>#DIV/0!</v>
      </c>
      <c r="H92" s="34" t="e">
        <f t="shared" si="116"/>
        <v>#DIV/0!</v>
      </c>
      <c r="I92" s="34" t="e">
        <f t="shared" si="116"/>
        <v>#DIV/0!</v>
      </c>
      <c r="J92" s="34" t="e">
        <f t="shared" si="116"/>
        <v>#DIV/0!</v>
      </c>
      <c r="K92" s="34" t="e">
        <f t="shared" si="116"/>
        <v>#DIV/0!</v>
      </c>
      <c r="L92" s="34" t="e">
        <f t="shared" si="116"/>
        <v>#DIV/0!</v>
      </c>
      <c r="M92" s="35" t="s">
        <v>30</v>
      </c>
      <c r="N92" s="34" t="e">
        <f>N90+2*STDEV(N82:N89)</f>
        <v>#DIV/0!</v>
      </c>
      <c r="O92" s="34" t="e">
        <f t="shared" ref="O92:Y92" si="117">O90+2*STDEV(O82:O89)</f>
        <v>#DIV/0!</v>
      </c>
      <c r="P92" s="34" t="e">
        <f t="shared" si="117"/>
        <v>#DIV/0!</v>
      </c>
      <c r="Q92" s="34" t="e">
        <f t="shared" si="117"/>
        <v>#DIV/0!</v>
      </c>
      <c r="R92" s="34" t="e">
        <f t="shared" si="117"/>
        <v>#DIV/0!</v>
      </c>
      <c r="S92" s="34" t="e">
        <f t="shared" si="117"/>
        <v>#DIV/0!</v>
      </c>
      <c r="T92" s="34" t="e">
        <f t="shared" si="117"/>
        <v>#DIV/0!</v>
      </c>
      <c r="U92" s="34" t="e">
        <f t="shared" si="117"/>
        <v>#DIV/0!</v>
      </c>
      <c r="V92" s="34" t="e">
        <f t="shared" si="117"/>
        <v>#DIV/0!</v>
      </c>
      <c r="W92" s="34" t="e">
        <f t="shared" si="117"/>
        <v>#DIV/0!</v>
      </c>
      <c r="X92" s="34" t="e">
        <f t="shared" si="117"/>
        <v>#DIV/0!</v>
      </c>
      <c r="Y92" s="34" t="e">
        <f t="shared" si="117"/>
        <v>#DIV/0!</v>
      </c>
      <c r="Z92" s="35" t="s">
        <v>30</v>
      </c>
    </row>
    <row r="93" spans="1:36">
      <c r="A93" s="5"/>
      <c r="B93" s="36"/>
      <c r="C93" s="5"/>
      <c r="D93" s="30">
        <f>D80+3</f>
        <v>22</v>
      </c>
      <c r="E93" s="30">
        <f t="shared" ref="E93:L93" si="118">E80+3</f>
        <v>22</v>
      </c>
      <c r="F93" s="30">
        <f t="shared" si="118"/>
        <v>22</v>
      </c>
      <c r="G93" s="30">
        <f t="shared" si="118"/>
        <v>23</v>
      </c>
      <c r="H93" s="30">
        <f t="shared" si="118"/>
        <v>23</v>
      </c>
      <c r="I93" s="30">
        <f t="shared" si="118"/>
        <v>23</v>
      </c>
      <c r="J93" s="30">
        <f t="shared" si="118"/>
        <v>24</v>
      </c>
      <c r="K93" s="30">
        <f t="shared" si="118"/>
        <v>24</v>
      </c>
      <c r="L93" s="30">
        <f t="shared" si="118"/>
        <v>24</v>
      </c>
      <c r="M93" s="33" t="s">
        <v>25</v>
      </c>
      <c r="N93" s="5"/>
      <c r="O93" s="36"/>
      <c r="P93" s="30">
        <f>P80+5</f>
        <v>36</v>
      </c>
      <c r="Q93" s="30">
        <f t="shared" ref="Q93:Y93" si="119">Q80+5</f>
        <v>36</v>
      </c>
      <c r="R93" s="30">
        <f t="shared" si="119"/>
        <v>37</v>
      </c>
      <c r="S93" s="30">
        <f t="shared" si="119"/>
        <v>37</v>
      </c>
      <c r="T93" s="30">
        <f t="shared" si="119"/>
        <v>38</v>
      </c>
      <c r="U93" s="30">
        <f t="shared" si="119"/>
        <v>38</v>
      </c>
      <c r="V93" s="30">
        <f t="shared" si="119"/>
        <v>39</v>
      </c>
      <c r="W93" s="30">
        <f t="shared" si="119"/>
        <v>39</v>
      </c>
      <c r="X93" s="30">
        <f t="shared" si="119"/>
        <v>40</v>
      </c>
      <c r="Y93" s="30">
        <f t="shared" si="119"/>
        <v>40</v>
      </c>
      <c r="Z93" s="33" t="s">
        <v>25</v>
      </c>
      <c r="AH93" s="15"/>
      <c r="AI93" s="1"/>
    </row>
    <row r="94" spans="1:36">
      <c r="A94" s="37">
        <v>1</v>
      </c>
      <c r="B94" s="37">
        <v>2</v>
      </c>
      <c r="C94" s="37">
        <v>3</v>
      </c>
      <c r="D94" s="37">
        <v>4</v>
      </c>
      <c r="E94" s="37">
        <v>5</v>
      </c>
      <c r="F94" s="37">
        <v>6</v>
      </c>
      <c r="G94" s="37">
        <v>7</v>
      </c>
      <c r="H94" s="37">
        <v>8</v>
      </c>
      <c r="I94" s="37">
        <v>9</v>
      </c>
      <c r="J94" s="37">
        <v>10</v>
      </c>
      <c r="K94" s="37">
        <v>11</v>
      </c>
      <c r="L94" s="37">
        <v>12</v>
      </c>
      <c r="M94" s="33" t="s">
        <v>27</v>
      </c>
      <c r="N94" s="37">
        <v>1</v>
      </c>
      <c r="O94" s="37">
        <v>2</v>
      </c>
      <c r="P94" s="37">
        <v>3</v>
      </c>
      <c r="Q94" s="37">
        <v>4</v>
      </c>
      <c r="R94" s="37">
        <v>5</v>
      </c>
      <c r="S94" s="37">
        <v>6</v>
      </c>
      <c r="T94" s="37">
        <v>7</v>
      </c>
      <c r="U94" s="37">
        <v>8</v>
      </c>
      <c r="V94" s="37">
        <v>9</v>
      </c>
      <c r="W94" s="37">
        <v>10</v>
      </c>
      <c r="X94" s="37">
        <v>11</v>
      </c>
      <c r="Y94" s="37">
        <v>12</v>
      </c>
      <c r="Z94" s="33" t="s">
        <v>27</v>
      </c>
      <c r="AH94" s="15"/>
      <c r="AI94" s="1"/>
    </row>
    <row r="95" spans="1:36">
      <c r="M95" s="32"/>
      <c r="N95" t="e">
        <f t="shared" ref="N95:Y95" si="120" xml:space="preserve"> IF(OR(A95&gt;A105, A95&lt;A104),".",A95)</f>
        <v>#DIV/0!</v>
      </c>
      <c r="O95" t="e">
        <f t="shared" si="120"/>
        <v>#DIV/0!</v>
      </c>
      <c r="P95" t="e">
        <f t="shared" si="120"/>
        <v>#DIV/0!</v>
      </c>
      <c r="Q95" t="e">
        <f t="shared" si="120"/>
        <v>#DIV/0!</v>
      </c>
      <c r="R95" t="e">
        <f t="shared" si="120"/>
        <v>#DIV/0!</v>
      </c>
      <c r="S95" t="e">
        <f t="shared" si="120"/>
        <v>#DIV/0!</v>
      </c>
      <c r="T95" t="e">
        <f t="shared" si="120"/>
        <v>#DIV/0!</v>
      </c>
      <c r="U95" t="e">
        <f t="shared" si="120"/>
        <v>#DIV/0!</v>
      </c>
      <c r="V95" t="e">
        <f t="shared" si="120"/>
        <v>#DIV/0!</v>
      </c>
      <c r="W95" t="e">
        <f t="shared" si="120"/>
        <v>#DIV/0!</v>
      </c>
      <c r="X95" t="e">
        <f t="shared" si="120"/>
        <v>#DIV/0!</v>
      </c>
      <c r="Y95" t="e">
        <f t="shared" si="120"/>
        <v>#DIV/0!</v>
      </c>
      <c r="Z95" s="32"/>
      <c r="AA95" s="31">
        <f>AA82+5</f>
        <v>36</v>
      </c>
      <c r="AB95" s="14" t="e">
        <f>AVERAGE($Q95:$Q102)</f>
        <v>#DIV/0!</v>
      </c>
      <c r="AC95" t="e">
        <f>O103</f>
        <v>#DIV/0!</v>
      </c>
      <c r="AD95" s="14" t="e">
        <f>P103</f>
        <v>#DIV/0!</v>
      </c>
      <c r="AE95" s="48" t="e">
        <f>AB95-AC95-AD95</f>
        <v>#DIV/0!</v>
      </c>
      <c r="AH95" s="2">
        <f>24*(AG95-AF95)</f>
        <v>0</v>
      </c>
      <c r="AJ95" s="14" t="e">
        <f>(AE95*91)/(21.9*AH95*AI95*0.8)</f>
        <v>#DIV/0!</v>
      </c>
    </row>
    <row r="96" spans="1:36">
      <c r="M96" s="32"/>
      <c r="N96" t="e">
        <f t="shared" ref="N96:Y96" si="121" xml:space="preserve"> IF(OR(A96&gt;A105, A96&lt;A104),".",A96)</f>
        <v>#DIV/0!</v>
      </c>
      <c r="O96" t="e">
        <f t="shared" si="121"/>
        <v>#DIV/0!</v>
      </c>
      <c r="P96" t="e">
        <f t="shared" si="121"/>
        <v>#DIV/0!</v>
      </c>
      <c r="Q96" t="e">
        <f t="shared" si="121"/>
        <v>#DIV/0!</v>
      </c>
      <c r="R96" t="e">
        <f t="shared" si="121"/>
        <v>#DIV/0!</v>
      </c>
      <c r="S96" t="e">
        <f t="shared" si="121"/>
        <v>#DIV/0!</v>
      </c>
      <c r="T96" t="e">
        <f t="shared" si="121"/>
        <v>#DIV/0!</v>
      </c>
      <c r="U96" t="e">
        <f t="shared" si="121"/>
        <v>#DIV/0!</v>
      </c>
      <c r="V96" t="e">
        <f t="shared" si="121"/>
        <v>#DIV/0!</v>
      </c>
      <c r="W96" t="e">
        <f t="shared" si="121"/>
        <v>#DIV/0!</v>
      </c>
      <c r="X96" t="e">
        <f t="shared" si="121"/>
        <v>#DIV/0!</v>
      </c>
      <c r="Y96" t="e">
        <f t="shared" si="121"/>
        <v>#DIV/0!</v>
      </c>
      <c r="Z96" s="32"/>
      <c r="AA96" s="31">
        <f t="shared" ref="AA96:AA99" si="122">AA83+5</f>
        <v>37</v>
      </c>
      <c r="AB96" s="14" t="e">
        <f>AVERAGE($S95:$S102)</f>
        <v>#DIV/0!</v>
      </c>
      <c r="AC96" t="e">
        <f>O103</f>
        <v>#DIV/0!</v>
      </c>
      <c r="AD96" s="14" t="e">
        <f>R103</f>
        <v>#DIV/0!</v>
      </c>
      <c r="AE96" s="48" t="e">
        <f t="shared" ref="AE96:AE99" si="123">AB96-AC96-AD96</f>
        <v>#DIV/0!</v>
      </c>
      <c r="AH96" s="2">
        <f>24*(AG96-AF96)</f>
        <v>0</v>
      </c>
      <c r="AJ96" s="14" t="e">
        <f>(AE96*91)/(21.9*AH96*AI96*0.8)</f>
        <v>#DIV/0!</v>
      </c>
    </row>
    <row r="97" spans="1:36">
      <c r="M97" s="32"/>
      <c r="N97" t="e">
        <f t="shared" ref="N97:Y97" si="124" xml:space="preserve"> IF(OR(A97&gt;A105, A97&lt;A104),".",A97)</f>
        <v>#DIV/0!</v>
      </c>
      <c r="O97" t="e">
        <f t="shared" si="124"/>
        <v>#DIV/0!</v>
      </c>
      <c r="P97" t="e">
        <f t="shared" si="124"/>
        <v>#DIV/0!</v>
      </c>
      <c r="Q97" t="e">
        <f t="shared" si="124"/>
        <v>#DIV/0!</v>
      </c>
      <c r="R97" t="e">
        <f t="shared" si="124"/>
        <v>#DIV/0!</v>
      </c>
      <c r="S97" t="e">
        <f t="shared" si="124"/>
        <v>#DIV/0!</v>
      </c>
      <c r="T97" t="e">
        <f t="shared" si="124"/>
        <v>#DIV/0!</v>
      </c>
      <c r="U97" t="e">
        <f t="shared" si="124"/>
        <v>#DIV/0!</v>
      </c>
      <c r="V97" t="e">
        <f t="shared" si="124"/>
        <v>#DIV/0!</v>
      </c>
      <c r="W97" t="e">
        <f t="shared" si="124"/>
        <v>#DIV/0!</v>
      </c>
      <c r="X97" t="e">
        <f t="shared" si="124"/>
        <v>#DIV/0!</v>
      </c>
      <c r="Y97" t="e">
        <f t="shared" si="124"/>
        <v>#DIV/0!</v>
      </c>
      <c r="Z97" s="32"/>
      <c r="AA97" s="31">
        <f t="shared" si="122"/>
        <v>38</v>
      </c>
      <c r="AB97" s="14" t="e">
        <f>AVERAGE($U95:$U102)</f>
        <v>#DIV/0!</v>
      </c>
      <c r="AC97" t="e">
        <f>O103</f>
        <v>#DIV/0!</v>
      </c>
      <c r="AD97" s="14" t="e">
        <f>T103</f>
        <v>#DIV/0!</v>
      </c>
      <c r="AE97" s="48" t="e">
        <f t="shared" si="123"/>
        <v>#DIV/0!</v>
      </c>
      <c r="AH97" s="2">
        <f>24*(AG97-AF97)</f>
        <v>0</v>
      </c>
      <c r="AJ97" s="14" t="e">
        <f>(AE97*91)/(21.9*AH97*AI97*0.8)</f>
        <v>#DIV/0!</v>
      </c>
    </row>
    <row r="98" spans="1:36">
      <c r="M98" s="32"/>
      <c r="N98" t="e">
        <f t="shared" ref="N98:Y98" si="125" xml:space="preserve"> IF(OR(A98&gt;A105, A98&lt;A104),".",A98)</f>
        <v>#DIV/0!</v>
      </c>
      <c r="O98" t="e">
        <f t="shared" si="125"/>
        <v>#DIV/0!</v>
      </c>
      <c r="P98" t="e">
        <f t="shared" si="125"/>
        <v>#DIV/0!</v>
      </c>
      <c r="Q98" t="e">
        <f t="shared" si="125"/>
        <v>#DIV/0!</v>
      </c>
      <c r="R98" t="e">
        <f t="shared" si="125"/>
        <v>#DIV/0!</v>
      </c>
      <c r="S98" t="e">
        <f t="shared" si="125"/>
        <v>#DIV/0!</v>
      </c>
      <c r="T98" t="e">
        <f t="shared" si="125"/>
        <v>#DIV/0!</v>
      </c>
      <c r="U98" t="e">
        <f t="shared" si="125"/>
        <v>#DIV/0!</v>
      </c>
      <c r="V98" t="e">
        <f t="shared" si="125"/>
        <v>#DIV/0!</v>
      </c>
      <c r="W98" t="e">
        <f t="shared" si="125"/>
        <v>#DIV/0!</v>
      </c>
      <c r="X98" t="e">
        <f t="shared" si="125"/>
        <v>#DIV/0!</v>
      </c>
      <c r="Y98" t="e">
        <f t="shared" si="125"/>
        <v>#DIV/0!</v>
      </c>
      <c r="Z98" s="32"/>
      <c r="AA98" s="31">
        <f t="shared" si="122"/>
        <v>39</v>
      </c>
      <c r="AB98" s="14" t="e">
        <f>AVERAGE($W95:$W102)</f>
        <v>#DIV/0!</v>
      </c>
      <c r="AC98" t="e">
        <f>O103</f>
        <v>#DIV/0!</v>
      </c>
      <c r="AD98" s="14" t="e">
        <f>V103</f>
        <v>#DIV/0!</v>
      </c>
      <c r="AE98" s="48" t="e">
        <f t="shared" si="123"/>
        <v>#DIV/0!</v>
      </c>
      <c r="AH98" s="2">
        <f t="shared" ref="AH98:AH99" si="126">24*(AG98-AF98)</f>
        <v>0</v>
      </c>
      <c r="AJ98" s="14" t="e">
        <f>(AE98*91)/(21.9*AH98*AI98*0.8)</f>
        <v>#DIV/0!</v>
      </c>
    </row>
    <row r="99" spans="1:36">
      <c r="M99" s="32"/>
      <c r="N99" t="e">
        <f t="shared" ref="N99:Y99" si="127" xml:space="preserve"> IF(OR(A99&gt;A105, A99&lt;A104),".",A99)</f>
        <v>#DIV/0!</v>
      </c>
      <c r="O99" t="e">
        <f t="shared" si="127"/>
        <v>#DIV/0!</v>
      </c>
      <c r="P99" t="e">
        <f t="shared" si="127"/>
        <v>#DIV/0!</v>
      </c>
      <c r="Q99" t="e">
        <f t="shared" si="127"/>
        <v>#DIV/0!</v>
      </c>
      <c r="R99" t="e">
        <f t="shared" si="127"/>
        <v>#DIV/0!</v>
      </c>
      <c r="S99" t="e">
        <f t="shared" si="127"/>
        <v>#DIV/0!</v>
      </c>
      <c r="T99" t="e">
        <f t="shared" si="127"/>
        <v>#DIV/0!</v>
      </c>
      <c r="U99" t="e">
        <f t="shared" si="127"/>
        <v>#DIV/0!</v>
      </c>
      <c r="V99" t="e">
        <f t="shared" si="127"/>
        <v>#DIV/0!</v>
      </c>
      <c r="W99" t="e">
        <f t="shared" si="127"/>
        <v>#DIV/0!</v>
      </c>
      <c r="X99" t="e">
        <f t="shared" si="127"/>
        <v>#DIV/0!</v>
      </c>
      <c r="Y99" t="e">
        <f t="shared" si="127"/>
        <v>#DIV/0!</v>
      </c>
      <c r="Z99" s="32"/>
      <c r="AA99" s="31">
        <f t="shared" si="122"/>
        <v>40</v>
      </c>
      <c r="AB99" s="14" t="e">
        <f>AVERAGE($Y95:$Y102)</f>
        <v>#DIV/0!</v>
      </c>
      <c r="AC99" t="e">
        <f>O103</f>
        <v>#DIV/0!</v>
      </c>
      <c r="AD99" s="14" t="e">
        <f>X103</f>
        <v>#DIV/0!</v>
      </c>
      <c r="AE99" s="48" t="e">
        <f t="shared" si="123"/>
        <v>#DIV/0!</v>
      </c>
      <c r="AH99" s="2">
        <f t="shared" si="126"/>
        <v>0</v>
      </c>
      <c r="AJ99" s="14" t="e">
        <f>(AE99*91)/(21.9*AH99*AI99*0.8)</f>
        <v>#DIV/0!</v>
      </c>
    </row>
    <row r="100" spans="1:36">
      <c r="M100" s="32"/>
      <c r="N100" t="e">
        <f t="shared" ref="N100:Y100" si="128" xml:space="preserve"> IF(OR(A100&gt;A105, A100&lt;A104),".",A100)</f>
        <v>#DIV/0!</v>
      </c>
      <c r="O100" t="e">
        <f t="shared" si="128"/>
        <v>#DIV/0!</v>
      </c>
      <c r="P100" t="e">
        <f t="shared" si="128"/>
        <v>#DIV/0!</v>
      </c>
      <c r="Q100" t="e">
        <f t="shared" si="128"/>
        <v>#DIV/0!</v>
      </c>
      <c r="R100" t="e">
        <f t="shared" si="128"/>
        <v>#DIV/0!</v>
      </c>
      <c r="S100" t="e">
        <f t="shared" si="128"/>
        <v>#DIV/0!</v>
      </c>
      <c r="T100" t="e">
        <f t="shared" si="128"/>
        <v>#DIV/0!</v>
      </c>
      <c r="U100" t="e">
        <f t="shared" si="128"/>
        <v>#DIV/0!</v>
      </c>
      <c r="V100" t="e">
        <f t="shared" si="128"/>
        <v>#DIV/0!</v>
      </c>
      <c r="W100" t="e">
        <f t="shared" si="128"/>
        <v>#DIV/0!</v>
      </c>
      <c r="X100" t="e">
        <f t="shared" si="128"/>
        <v>#DIV/0!</v>
      </c>
      <c r="Y100" t="e">
        <f t="shared" si="128"/>
        <v>#DIV/0!</v>
      </c>
      <c r="Z100" s="32"/>
    </row>
    <row r="101" spans="1:36">
      <c r="M101" s="32"/>
      <c r="N101" t="e">
        <f t="shared" ref="N101:Y101" si="129" xml:space="preserve"> IF(OR(A101&gt;A105, A101&lt;A104),".",A101)</f>
        <v>#DIV/0!</v>
      </c>
      <c r="O101" t="e">
        <f t="shared" si="129"/>
        <v>#DIV/0!</v>
      </c>
      <c r="P101" t="e">
        <f t="shared" si="129"/>
        <v>#DIV/0!</v>
      </c>
      <c r="Q101" t="e">
        <f t="shared" si="129"/>
        <v>#DIV/0!</v>
      </c>
      <c r="R101" t="e">
        <f t="shared" si="129"/>
        <v>#DIV/0!</v>
      </c>
      <c r="S101" t="e">
        <f t="shared" si="129"/>
        <v>#DIV/0!</v>
      </c>
      <c r="T101" t="e">
        <f t="shared" si="129"/>
        <v>#DIV/0!</v>
      </c>
      <c r="U101" t="e">
        <f t="shared" si="129"/>
        <v>#DIV/0!</v>
      </c>
      <c r="V101" t="e">
        <f t="shared" si="129"/>
        <v>#DIV/0!</v>
      </c>
      <c r="W101" t="e">
        <f t="shared" si="129"/>
        <v>#DIV/0!</v>
      </c>
      <c r="X101" t="e">
        <f t="shared" si="129"/>
        <v>#DIV/0!</v>
      </c>
      <c r="Y101" t="e">
        <f t="shared" si="129"/>
        <v>#DIV/0!</v>
      </c>
      <c r="Z101" s="32"/>
    </row>
    <row r="102" spans="1:36">
      <c r="M102" s="32"/>
      <c r="N102" t="e">
        <f t="shared" ref="N102:Y102" si="130" xml:space="preserve"> IF(OR(A102&gt;A105, A102&lt;A104),".",A102)</f>
        <v>#DIV/0!</v>
      </c>
      <c r="O102" t="e">
        <f t="shared" si="130"/>
        <v>#DIV/0!</v>
      </c>
      <c r="P102" t="e">
        <f t="shared" si="130"/>
        <v>#DIV/0!</v>
      </c>
      <c r="Q102" t="e">
        <f t="shared" si="130"/>
        <v>#DIV/0!</v>
      </c>
      <c r="R102" t="e">
        <f t="shared" si="130"/>
        <v>#DIV/0!</v>
      </c>
      <c r="S102" t="e">
        <f t="shared" si="130"/>
        <v>#DIV/0!</v>
      </c>
      <c r="T102" t="e">
        <f t="shared" si="130"/>
        <v>#DIV/0!</v>
      </c>
      <c r="U102" t="e">
        <f t="shared" si="130"/>
        <v>#DIV/0!</v>
      </c>
      <c r="V102" t="e">
        <f t="shared" si="130"/>
        <v>#DIV/0!</v>
      </c>
      <c r="W102" t="e">
        <f t="shared" si="130"/>
        <v>#DIV/0!</v>
      </c>
      <c r="X102" t="e">
        <f t="shared" si="130"/>
        <v>#DIV/0!</v>
      </c>
      <c r="Y102" t="e">
        <f t="shared" si="130"/>
        <v>#DIV/0!</v>
      </c>
      <c r="Z102" s="32"/>
    </row>
    <row r="103" spans="1:36">
      <c r="A103" s="43" t="e">
        <f>AVERAGE(A95:A102)</f>
        <v>#DIV/0!</v>
      </c>
      <c r="B103" s="43" t="e">
        <f>AVERAGE(B95:B102)</f>
        <v>#DIV/0!</v>
      </c>
      <c r="C103" s="43" t="e">
        <f t="shared" ref="C103:L103" si="131">AVERAGE(C95:C102)</f>
        <v>#DIV/0!</v>
      </c>
      <c r="D103" s="43" t="e">
        <f t="shared" si="131"/>
        <v>#DIV/0!</v>
      </c>
      <c r="E103" s="43" t="e">
        <f t="shared" si="131"/>
        <v>#DIV/0!</v>
      </c>
      <c r="F103" s="43" t="e">
        <f t="shared" si="131"/>
        <v>#DIV/0!</v>
      </c>
      <c r="G103" s="43" t="e">
        <f t="shared" si="131"/>
        <v>#DIV/0!</v>
      </c>
      <c r="H103" s="43" t="e">
        <f t="shared" si="131"/>
        <v>#DIV/0!</v>
      </c>
      <c r="I103" s="43" t="e">
        <f t="shared" si="131"/>
        <v>#DIV/0!</v>
      </c>
      <c r="J103" s="43" t="e">
        <f t="shared" si="131"/>
        <v>#DIV/0!</v>
      </c>
      <c r="K103" s="43" t="e">
        <f t="shared" si="131"/>
        <v>#DIV/0!</v>
      </c>
      <c r="L103" s="43" t="e">
        <f t="shared" si="131"/>
        <v>#DIV/0!</v>
      </c>
      <c r="M103" s="33" t="s">
        <v>26</v>
      </c>
      <c r="N103" s="43" t="e">
        <f>AVERAGE(N95:N102)</f>
        <v>#DIV/0!</v>
      </c>
      <c r="O103" s="43" t="e">
        <f>AVERAGE(O95:O102)</f>
        <v>#DIV/0!</v>
      </c>
      <c r="P103" s="43" t="e">
        <f t="shared" ref="P103:Y103" si="132">AVERAGE(P95:P102)</f>
        <v>#DIV/0!</v>
      </c>
      <c r="Q103" s="43" t="e">
        <f t="shared" si="132"/>
        <v>#DIV/0!</v>
      </c>
      <c r="R103" s="43" t="e">
        <f t="shared" si="132"/>
        <v>#DIV/0!</v>
      </c>
      <c r="S103" s="43" t="e">
        <f t="shared" si="132"/>
        <v>#DIV/0!</v>
      </c>
      <c r="T103" s="43" t="e">
        <f t="shared" si="132"/>
        <v>#DIV/0!</v>
      </c>
      <c r="U103" s="43" t="e">
        <f t="shared" si="132"/>
        <v>#DIV/0!</v>
      </c>
      <c r="V103" s="43" t="e">
        <f t="shared" si="132"/>
        <v>#DIV/0!</v>
      </c>
      <c r="W103" s="43" t="e">
        <f t="shared" si="132"/>
        <v>#DIV/0!</v>
      </c>
      <c r="X103" s="43" t="e">
        <f t="shared" si="132"/>
        <v>#DIV/0!</v>
      </c>
      <c r="Y103" s="43" t="e">
        <f t="shared" si="132"/>
        <v>#DIV/0!</v>
      </c>
      <c r="Z103" s="33" t="s">
        <v>26</v>
      </c>
    </row>
    <row r="104" spans="1:36">
      <c r="A104" s="43" t="e">
        <f>A103-2*STDEV(A95:A102)</f>
        <v>#DIV/0!</v>
      </c>
      <c r="B104" s="43" t="e">
        <f t="shared" ref="B104:L104" si="133">B103-2*STDEV(B95:B102)</f>
        <v>#DIV/0!</v>
      </c>
      <c r="C104" s="43" t="e">
        <f t="shared" si="133"/>
        <v>#DIV/0!</v>
      </c>
      <c r="D104" s="43" t="e">
        <f t="shared" si="133"/>
        <v>#DIV/0!</v>
      </c>
      <c r="E104" s="43" t="e">
        <f t="shared" si="133"/>
        <v>#DIV/0!</v>
      </c>
      <c r="F104" s="43" t="e">
        <f t="shared" si="133"/>
        <v>#DIV/0!</v>
      </c>
      <c r="G104" s="43" t="e">
        <f t="shared" si="133"/>
        <v>#DIV/0!</v>
      </c>
      <c r="H104" s="43" t="e">
        <f t="shared" si="133"/>
        <v>#DIV/0!</v>
      </c>
      <c r="I104" s="43" t="e">
        <f t="shared" si="133"/>
        <v>#DIV/0!</v>
      </c>
      <c r="J104" s="43" t="e">
        <f t="shared" si="133"/>
        <v>#DIV/0!</v>
      </c>
      <c r="K104" s="43" t="e">
        <f t="shared" si="133"/>
        <v>#DIV/0!</v>
      </c>
      <c r="L104" s="43" t="e">
        <f t="shared" si="133"/>
        <v>#DIV/0!</v>
      </c>
      <c r="M104" s="33" t="s">
        <v>29</v>
      </c>
      <c r="N104" s="43" t="e">
        <f>N103-2*STDEV(N95:N102)</f>
        <v>#DIV/0!</v>
      </c>
      <c r="O104" s="43" t="e">
        <f t="shared" ref="O104:Y104" si="134">O103-2*STDEV(O95:O102)</f>
        <v>#DIV/0!</v>
      </c>
      <c r="P104" s="43" t="e">
        <f t="shared" si="134"/>
        <v>#DIV/0!</v>
      </c>
      <c r="Q104" s="43" t="e">
        <f t="shared" si="134"/>
        <v>#DIV/0!</v>
      </c>
      <c r="R104" s="43" t="e">
        <f t="shared" si="134"/>
        <v>#DIV/0!</v>
      </c>
      <c r="S104" s="43" t="e">
        <f t="shared" si="134"/>
        <v>#DIV/0!</v>
      </c>
      <c r="T104" s="43" t="e">
        <f t="shared" si="134"/>
        <v>#DIV/0!</v>
      </c>
      <c r="U104" s="43" t="e">
        <f t="shared" si="134"/>
        <v>#DIV/0!</v>
      </c>
      <c r="V104" s="43" t="e">
        <f t="shared" si="134"/>
        <v>#DIV/0!</v>
      </c>
      <c r="W104" s="43" t="e">
        <f t="shared" si="134"/>
        <v>#DIV/0!</v>
      </c>
      <c r="X104" s="43" t="e">
        <f t="shared" si="134"/>
        <v>#DIV/0!</v>
      </c>
      <c r="Y104" s="43" t="e">
        <f t="shared" si="134"/>
        <v>#DIV/0!</v>
      </c>
      <c r="Z104" s="33" t="s">
        <v>29</v>
      </c>
    </row>
    <row r="105" spans="1:36" ht="14" thickBot="1">
      <c r="A105" s="34" t="e">
        <f>A103+2*STDEV(A95:A102)</f>
        <v>#DIV/0!</v>
      </c>
      <c r="B105" s="34" t="e">
        <f t="shared" ref="B105:L105" si="135">B103+2*STDEV(B95:B102)</f>
        <v>#DIV/0!</v>
      </c>
      <c r="C105" s="34" t="e">
        <f t="shared" si="135"/>
        <v>#DIV/0!</v>
      </c>
      <c r="D105" s="34" t="e">
        <f t="shared" si="135"/>
        <v>#DIV/0!</v>
      </c>
      <c r="E105" s="34" t="e">
        <f t="shared" si="135"/>
        <v>#DIV/0!</v>
      </c>
      <c r="F105" s="34" t="e">
        <f t="shared" si="135"/>
        <v>#DIV/0!</v>
      </c>
      <c r="G105" s="34" t="e">
        <f t="shared" si="135"/>
        <v>#DIV/0!</v>
      </c>
      <c r="H105" s="34" t="e">
        <f t="shared" si="135"/>
        <v>#DIV/0!</v>
      </c>
      <c r="I105" s="34" t="e">
        <f t="shared" si="135"/>
        <v>#DIV/0!</v>
      </c>
      <c r="J105" s="34" t="e">
        <f t="shared" si="135"/>
        <v>#DIV/0!</v>
      </c>
      <c r="K105" s="34" t="e">
        <f t="shared" si="135"/>
        <v>#DIV/0!</v>
      </c>
      <c r="L105" s="34" t="e">
        <f t="shared" si="135"/>
        <v>#DIV/0!</v>
      </c>
      <c r="M105" s="35" t="s">
        <v>30</v>
      </c>
      <c r="N105" s="34" t="e">
        <f>N103+2*STDEV(N95:N102)</f>
        <v>#DIV/0!</v>
      </c>
      <c r="O105" s="34" t="e">
        <f t="shared" ref="O105:Y105" si="136">O103+2*STDEV(O95:O102)</f>
        <v>#DIV/0!</v>
      </c>
      <c r="P105" s="34" t="e">
        <f t="shared" si="136"/>
        <v>#DIV/0!</v>
      </c>
      <c r="Q105" s="34" t="e">
        <f t="shared" si="136"/>
        <v>#DIV/0!</v>
      </c>
      <c r="R105" s="34" t="e">
        <f t="shared" si="136"/>
        <v>#DIV/0!</v>
      </c>
      <c r="S105" s="34" t="e">
        <f t="shared" si="136"/>
        <v>#DIV/0!</v>
      </c>
      <c r="T105" s="34" t="e">
        <f t="shared" si="136"/>
        <v>#DIV/0!</v>
      </c>
      <c r="U105" s="34" t="e">
        <f t="shared" si="136"/>
        <v>#DIV/0!</v>
      </c>
      <c r="V105" s="34" t="e">
        <f t="shared" si="136"/>
        <v>#DIV/0!</v>
      </c>
      <c r="W105" s="34" t="e">
        <f t="shared" si="136"/>
        <v>#DIV/0!</v>
      </c>
      <c r="X105" s="34" t="e">
        <f t="shared" si="136"/>
        <v>#DIV/0!</v>
      </c>
      <c r="Y105" s="34" t="e">
        <f t="shared" si="136"/>
        <v>#DIV/0!</v>
      </c>
      <c r="Z105" s="35" t="s">
        <v>30</v>
      </c>
    </row>
    <row r="106" spans="1:36">
      <c r="A106" s="5"/>
      <c r="B106" s="36"/>
      <c r="C106" s="5"/>
      <c r="D106" s="30">
        <f>D93+3</f>
        <v>25</v>
      </c>
      <c r="E106" s="30">
        <f t="shared" ref="E106:L106" si="137">E93+3</f>
        <v>25</v>
      </c>
      <c r="F106" s="30">
        <f t="shared" si="137"/>
        <v>25</v>
      </c>
      <c r="G106" s="30">
        <f t="shared" si="137"/>
        <v>26</v>
      </c>
      <c r="H106" s="30">
        <f t="shared" si="137"/>
        <v>26</v>
      </c>
      <c r="I106" s="30">
        <f t="shared" si="137"/>
        <v>26</v>
      </c>
      <c r="J106" s="30">
        <f t="shared" si="137"/>
        <v>27</v>
      </c>
      <c r="K106" s="30">
        <f t="shared" si="137"/>
        <v>27</v>
      </c>
      <c r="L106" s="30">
        <f t="shared" si="137"/>
        <v>27</v>
      </c>
      <c r="M106" s="33" t="s">
        <v>25</v>
      </c>
      <c r="N106" s="5"/>
      <c r="O106" s="36"/>
      <c r="P106" s="30">
        <f>P93+5</f>
        <v>41</v>
      </c>
      <c r="Q106" s="30">
        <f t="shared" ref="Q106:Y106" si="138">Q93+5</f>
        <v>41</v>
      </c>
      <c r="R106" s="30">
        <f t="shared" si="138"/>
        <v>42</v>
      </c>
      <c r="S106" s="30">
        <f t="shared" si="138"/>
        <v>42</v>
      </c>
      <c r="T106" s="30">
        <f t="shared" si="138"/>
        <v>43</v>
      </c>
      <c r="U106" s="30">
        <f t="shared" si="138"/>
        <v>43</v>
      </c>
      <c r="V106" s="30">
        <f t="shared" si="138"/>
        <v>44</v>
      </c>
      <c r="W106" s="30">
        <f t="shared" si="138"/>
        <v>44</v>
      </c>
      <c r="X106" s="30">
        <f t="shared" si="138"/>
        <v>45</v>
      </c>
      <c r="Y106" s="30">
        <f t="shared" si="138"/>
        <v>45</v>
      </c>
      <c r="Z106" s="33" t="s">
        <v>25</v>
      </c>
      <c r="AH106" s="15"/>
      <c r="AI106" s="1"/>
    </row>
    <row r="107" spans="1:36">
      <c r="A107" s="37">
        <v>1</v>
      </c>
      <c r="B107" s="37">
        <v>2</v>
      </c>
      <c r="C107" s="37">
        <v>3</v>
      </c>
      <c r="D107" s="37">
        <v>4</v>
      </c>
      <c r="E107" s="37">
        <v>5</v>
      </c>
      <c r="F107" s="37">
        <v>6</v>
      </c>
      <c r="G107" s="37">
        <v>7</v>
      </c>
      <c r="H107" s="37">
        <v>8</v>
      </c>
      <c r="I107" s="37">
        <v>9</v>
      </c>
      <c r="J107" s="37">
        <v>10</v>
      </c>
      <c r="K107" s="37">
        <v>11</v>
      </c>
      <c r="L107" s="37">
        <v>12</v>
      </c>
      <c r="M107" s="33" t="s">
        <v>27</v>
      </c>
      <c r="N107" s="37">
        <v>1</v>
      </c>
      <c r="O107" s="37">
        <v>2</v>
      </c>
      <c r="P107" s="37">
        <v>3</v>
      </c>
      <c r="Q107" s="37">
        <v>4</v>
      </c>
      <c r="R107" s="37">
        <v>5</v>
      </c>
      <c r="S107" s="37">
        <v>6</v>
      </c>
      <c r="T107" s="37">
        <v>7</v>
      </c>
      <c r="U107" s="37">
        <v>8</v>
      </c>
      <c r="V107" s="37">
        <v>9</v>
      </c>
      <c r="W107" s="37">
        <v>10</v>
      </c>
      <c r="X107" s="37">
        <v>11</v>
      </c>
      <c r="Y107" s="37">
        <v>12</v>
      </c>
      <c r="Z107" s="33" t="s">
        <v>27</v>
      </c>
      <c r="AH107" s="15"/>
      <c r="AI107" s="1"/>
    </row>
    <row r="108" spans="1:36">
      <c r="M108" s="32"/>
      <c r="N108" t="e">
        <f t="shared" ref="N108:Y108" si="139" xml:space="preserve"> IF(OR(A108&gt;A118, A108&lt;A117),".",A108)</f>
        <v>#DIV/0!</v>
      </c>
      <c r="O108" t="e">
        <f t="shared" si="139"/>
        <v>#DIV/0!</v>
      </c>
      <c r="P108" t="e">
        <f t="shared" si="139"/>
        <v>#DIV/0!</v>
      </c>
      <c r="Q108" t="e">
        <f t="shared" si="139"/>
        <v>#DIV/0!</v>
      </c>
      <c r="R108" t="e">
        <f t="shared" si="139"/>
        <v>#DIV/0!</v>
      </c>
      <c r="S108" t="e">
        <f t="shared" si="139"/>
        <v>#DIV/0!</v>
      </c>
      <c r="T108" t="e">
        <f t="shared" si="139"/>
        <v>#DIV/0!</v>
      </c>
      <c r="U108" t="e">
        <f t="shared" si="139"/>
        <v>#DIV/0!</v>
      </c>
      <c r="V108" t="e">
        <f t="shared" si="139"/>
        <v>#DIV/0!</v>
      </c>
      <c r="W108" t="e">
        <f t="shared" si="139"/>
        <v>#DIV/0!</v>
      </c>
      <c r="X108" t="e">
        <f t="shared" si="139"/>
        <v>#DIV/0!</v>
      </c>
      <c r="Y108" t="e">
        <f t="shared" si="139"/>
        <v>#DIV/0!</v>
      </c>
      <c r="Z108" s="32"/>
      <c r="AA108" s="31">
        <f>AA95+5</f>
        <v>41</v>
      </c>
      <c r="AB108" s="14" t="e">
        <f>AVERAGE($Q108:$Q115)</f>
        <v>#DIV/0!</v>
      </c>
      <c r="AC108" t="e">
        <f>O116</f>
        <v>#DIV/0!</v>
      </c>
      <c r="AD108" s="14" t="e">
        <f>P116</f>
        <v>#DIV/0!</v>
      </c>
      <c r="AE108" s="48" t="e">
        <f>AB108-AC108-AD108</f>
        <v>#DIV/0!</v>
      </c>
      <c r="AH108" s="2">
        <f>24*(AG108-AF108)</f>
        <v>0</v>
      </c>
      <c r="AJ108" s="14" t="e">
        <f>(AE108*91)/(21.9*AH108*AI108*0.8)</f>
        <v>#DIV/0!</v>
      </c>
    </row>
    <row r="109" spans="1:36">
      <c r="M109" s="32"/>
      <c r="N109" t="e">
        <f t="shared" ref="N109:Y109" si="140" xml:space="preserve"> IF(OR(A109&gt;A118, A109&lt;A117),".",A109)</f>
        <v>#DIV/0!</v>
      </c>
      <c r="O109" t="e">
        <f t="shared" si="140"/>
        <v>#DIV/0!</v>
      </c>
      <c r="P109" t="e">
        <f t="shared" si="140"/>
        <v>#DIV/0!</v>
      </c>
      <c r="Q109" t="e">
        <f t="shared" si="140"/>
        <v>#DIV/0!</v>
      </c>
      <c r="R109" t="e">
        <f t="shared" si="140"/>
        <v>#DIV/0!</v>
      </c>
      <c r="S109" t="e">
        <f t="shared" si="140"/>
        <v>#DIV/0!</v>
      </c>
      <c r="T109" t="e">
        <f t="shared" si="140"/>
        <v>#DIV/0!</v>
      </c>
      <c r="U109" t="e">
        <f t="shared" si="140"/>
        <v>#DIV/0!</v>
      </c>
      <c r="V109" t="e">
        <f t="shared" si="140"/>
        <v>#DIV/0!</v>
      </c>
      <c r="W109" t="e">
        <f t="shared" si="140"/>
        <v>#DIV/0!</v>
      </c>
      <c r="X109" t="e">
        <f t="shared" si="140"/>
        <v>#DIV/0!</v>
      </c>
      <c r="Y109" t="e">
        <f t="shared" si="140"/>
        <v>#DIV/0!</v>
      </c>
      <c r="Z109" s="32"/>
      <c r="AA109" s="31">
        <f t="shared" ref="AA109:AA112" si="141">AA96+5</f>
        <v>42</v>
      </c>
      <c r="AB109" s="14" t="e">
        <f>AVERAGE($S108:$S115)</f>
        <v>#DIV/0!</v>
      </c>
      <c r="AC109" t="e">
        <f>O116</f>
        <v>#DIV/0!</v>
      </c>
      <c r="AD109" s="14" t="e">
        <f>R116</f>
        <v>#DIV/0!</v>
      </c>
      <c r="AE109" s="48" t="e">
        <f t="shared" ref="AE109:AE112" si="142">AB109-AC109-AD109</f>
        <v>#DIV/0!</v>
      </c>
      <c r="AH109" s="2">
        <f>24*(AG109-AF109)</f>
        <v>0</v>
      </c>
      <c r="AJ109" s="14" t="e">
        <f>(AE109*91)/(21.9*AH109*AI109*0.8)</f>
        <v>#DIV/0!</v>
      </c>
    </row>
    <row r="110" spans="1:36">
      <c r="M110" s="32"/>
      <c r="N110" t="e">
        <f t="shared" ref="N110:Y110" si="143" xml:space="preserve"> IF(OR(A110&gt;A118, A110&lt;A117),".",A110)</f>
        <v>#DIV/0!</v>
      </c>
      <c r="O110" t="e">
        <f t="shared" si="143"/>
        <v>#DIV/0!</v>
      </c>
      <c r="P110" t="e">
        <f t="shared" si="143"/>
        <v>#DIV/0!</v>
      </c>
      <c r="Q110" t="e">
        <f t="shared" si="143"/>
        <v>#DIV/0!</v>
      </c>
      <c r="R110" t="e">
        <f t="shared" si="143"/>
        <v>#DIV/0!</v>
      </c>
      <c r="S110" t="e">
        <f t="shared" si="143"/>
        <v>#DIV/0!</v>
      </c>
      <c r="T110" t="e">
        <f t="shared" si="143"/>
        <v>#DIV/0!</v>
      </c>
      <c r="U110" t="e">
        <f t="shared" si="143"/>
        <v>#DIV/0!</v>
      </c>
      <c r="V110" t="e">
        <f t="shared" si="143"/>
        <v>#DIV/0!</v>
      </c>
      <c r="W110" t="e">
        <f t="shared" si="143"/>
        <v>#DIV/0!</v>
      </c>
      <c r="X110" t="e">
        <f t="shared" si="143"/>
        <v>#DIV/0!</v>
      </c>
      <c r="Y110" t="e">
        <f t="shared" si="143"/>
        <v>#DIV/0!</v>
      </c>
      <c r="Z110" s="32"/>
      <c r="AA110" s="31">
        <f t="shared" si="141"/>
        <v>43</v>
      </c>
      <c r="AB110" s="14" t="e">
        <f>AVERAGE($U108:$U115)</f>
        <v>#DIV/0!</v>
      </c>
      <c r="AC110" t="e">
        <f>O116</f>
        <v>#DIV/0!</v>
      </c>
      <c r="AD110" s="14" t="e">
        <f>T116</f>
        <v>#DIV/0!</v>
      </c>
      <c r="AE110" s="48" t="e">
        <f t="shared" si="142"/>
        <v>#DIV/0!</v>
      </c>
      <c r="AH110" s="2">
        <f>24*(AG110-AF110)</f>
        <v>0</v>
      </c>
      <c r="AJ110" s="14" t="e">
        <f>(AE110*91)/(21.9*AH110*AI110*0.8)</f>
        <v>#DIV/0!</v>
      </c>
    </row>
    <row r="111" spans="1:36">
      <c r="M111" s="32"/>
      <c r="N111" t="e">
        <f t="shared" ref="N111:Y111" si="144" xml:space="preserve"> IF(OR(A111&gt;A118, A111&lt;A117),".",A111)</f>
        <v>#DIV/0!</v>
      </c>
      <c r="O111" t="e">
        <f t="shared" si="144"/>
        <v>#DIV/0!</v>
      </c>
      <c r="P111" t="e">
        <f t="shared" si="144"/>
        <v>#DIV/0!</v>
      </c>
      <c r="Q111" t="e">
        <f t="shared" si="144"/>
        <v>#DIV/0!</v>
      </c>
      <c r="R111" t="e">
        <f t="shared" si="144"/>
        <v>#DIV/0!</v>
      </c>
      <c r="S111" t="e">
        <f t="shared" si="144"/>
        <v>#DIV/0!</v>
      </c>
      <c r="T111" t="e">
        <f t="shared" si="144"/>
        <v>#DIV/0!</v>
      </c>
      <c r="U111" t="e">
        <f t="shared" si="144"/>
        <v>#DIV/0!</v>
      </c>
      <c r="V111" t="e">
        <f t="shared" si="144"/>
        <v>#DIV/0!</v>
      </c>
      <c r="W111" t="e">
        <f t="shared" si="144"/>
        <v>#DIV/0!</v>
      </c>
      <c r="X111" t="e">
        <f t="shared" si="144"/>
        <v>#DIV/0!</v>
      </c>
      <c r="Y111" t="e">
        <f t="shared" si="144"/>
        <v>#DIV/0!</v>
      </c>
      <c r="Z111" s="32"/>
      <c r="AA111" s="31">
        <f t="shared" si="141"/>
        <v>44</v>
      </c>
      <c r="AB111" s="14" t="e">
        <f>AVERAGE($W108:$W115)</f>
        <v>#DIV/0!</v>
      </c>
      <c r="AC111" t="e">
        <f>O116</f>
        <v>#DIV/0!</v>
      </c>
      <c r="AD111" s="14" t="e">
        <f>V116</f>
        <v>#DIV/0!</v>
      </c>
      <c r="AE111" s="48" t="e">
        <f t="shared" si="142"/>
        <v>#DIV/0!</v>
      </c>
      <c r="AH111" s="2">
        <f t="shared" ref="AH111:AH112" si="145">24*(AG111-AF111)</f>
        <v>0</v>
      </c>
      <c r="AJ111" s="14" t="e">
        <f>(AE111*91)/(21.9*AH111*AI111*0.8)</f>
        <v>#DIV/0!</v>
      </c>
    </row>
    <row r="112" spans="1:36">
      <c r="M112" s="32"/>
      <c r="N112" t="e">
        <f t="shared" ref="N112:Y112" si="146" xml:space="preserve"> IF(OR(A112&gt;A118, A112&lt;A117),".",A112)</f>
        <v>#DIV/0!</v>
      </c>
      <c r="O112" t="e">
        <f t="shared" si="146"/>
        <v>#DIV/0!</v>
      </c>
      <c r="P112" t="e">
        <f t="shared" si="146"/>
        <v>#DIV/0!</v>
      </c>
      <c r="Q112" t="e">
        <f t="shared" si="146"/>
        <v>#DIV/0!</v>
      </c>
      <c r="R112" t="e">
        <f t="shared" si="146"/>
        <v>#DIV/0!</v>
      </c>
      <c r="S112" t="e">
        <f t="shared" si="146"/>
        <v>#DIV/0!</v>
      </c>
      <c r="T112" t="e">
        <f t="shared" si="146"/>
        <v>#DIV/0!</v>
      </c>
      <c r="U112" t="e">
        <f t="shared" si="146"/>
        <v>#DIV/0!</v>
      </c>
      <c r="V112" t="e">
        <f t="shared" si="146"/>
        <v>#DIV/0!</v>
      </c>
      <c r="W112" t="e">
        <f t="shared" si="146"/>
        <v>#DIV/0!</v>
      </c>
      <c r="X112" t="e">
        <f t="shared" si="146"/>
        <v>#DIV/0!</v>
      </c>
      <c r="Y112" t="e">
        <f t="shared" si="146"/>
        <v>#DIV/0!</v>
      </c>
      <c r="Z112" s="32"/>
      <c r="AA112" s="31">
        <f t="shared" si="141"/>
        <v>45</v>
      </c>
      <c r="AB112" s="14" t="e">
        <f>AVERAGE($Y108:$Y115)</f>
        <v>#DIV/0!</v>
      </c>
      <c r="AC112" t="e">
        <f>O116</f>
        <v>#DIV/0!</v>
      </c>
      <c r="AD112" s="14" t="e">
        <f>X116</f>
        <v>#DIV/0!</v>
      </c>
      <c r="AE112" s="48" t="e">
        <f t="shared" si="142"/>
        <v>#DIV/0!</v>
      </c>
      <c r="AH112" s="2">
        <f t="shared" si="145"/>
        <v>0</v>
      </c>
      <c r="AJ112" s="14" t="e">
        <f>(AE112*91)/(21.9*AH112*AI112*0.8)</f>
        <v>#DIV/0!</v>
      </c>
    </row>
    <row r="113" spans="1:36">
      <c r="M113" s="32"/>
      <c r="N113" t="e">
        <f t="shared" ref="N113:Y113" si="147" xml:space="preserve"> IF(OR(A113&gt;A118, A113&lt;A117),".",A113)</f>
        <v>#DIV/0!</v>
      </c>
      <c r="O113" t="e">
        <f t="shared" si="147"/>
        <v>#DIV/0!</v>
      </c>
      <c r="P113" t="e">
        <f t="shared" si="147"/>
        <v>#DIV/0!</v>
      </c>
      <c r="Q113" t="e">
        <f t="shared" si="147"/>
        <v>#DIV/0!</v>
      </c>
      <c r="R113" t="e">
        <f t="shared" si="147"/>
        <v>#DIV/0!</v>
      </c>
      <c r="S113" t="e">
        <f t="shared" si="147"/>
        <v>#DIV/0!</v>
      </c>
      <c r="T113" t="e">
        <f t="shared" si="147"/>
        <v>#DIV/0!</v>
      </c>
      <c r="U113" t="e">
        <f t="shared" si="147"/>
        <v>#DIV/0!</v>
      </c>
      <c r="V113" t="e">
        <f t="shared" si="147"/>
        <v>#DIV/0!</v>
      </c>
      <c r="W113" t="e">
        <f t="shared" si="147"/>
        <v>#DIV/0!</v>
      </c>
      <c r="X113" t="e">
        <f t="shared" si="147"/>
        <v>#DIV/0!</v>
      </c>
      <c r="Y113" t="e">
        <f t="shared" si="147"/>
        <v>#DIV/0!</v>
      </c>
      <c r="Z113" s="32"/>
    </row>
    <row r="114" spans="1:36">
      <c r="M114" s="32"/>
      <c r="N114" t="e">
        <f t="shared" ref="N114:Y114" si="148" xml:space="preserve"> IF(OR(A114&gt;A118, A114&lt;A117),".",A114)</f>
        <v>#DIV/0!</v>
      </c>
      <c r="O114" t="e">
        <f t="shared" si="148"/>
        <v>#DIV/0!</v>
      </c>
      <c r="P114" t="e">
        <f t="shared" si="148"/>
        <v>#DIV/0!</v>
      </c>
      <c r="Q114" t="e">
        <f t="shared" si="148"/>
        <v>#DIV/0!</v>
      </c>
      <c r="R114" t="e">
        <f t="shared" si="148"/>
        <v>#DIV/0!</v>
      </c>
      <c r="S114" t="e">
        <f t="shared" si="148"/>
        <v>#DIV/0!</v>
      </c>
      <c r="T114" t="e">
        <f t="shared" si="148"/>
        <v>#DIV/0!</v>
      </c>
      <c r="U114" t="e">
        <f t="shared" si="148"/>
        <v>#DIV/0!</v>
      </c>
      <c r="V114" t="e">
        <f t="shared" si="148"/>
        <v>#DIV/0!</v>
      </c>
      <c r="W114" t="e">
        <f t="shared" si="148"/>
        <v>#DIV/0!</v>
      </c>
      <c r="X114" t="e">
        <f t="shared" si="148"/>
        <v>#DIV/0!</v>
      </c>
      <c r="Y114" t="e">
        <f t="shared" si="148"/>
        <v>#DIV/0!</v>
      </c>
      <c r="Z114" s="32"/>
    </row>
    <row r="115" spans="1:36">
      <c r="M115" s="32"/>
      <c r="N115" t="e">
        <f t="shared" ref="N115:Y115" si="149" xml:space="preserve"> IF(OR(A115&gt;A118, A115&lt;A117),".",A115)</f>
        <v>#DIV/0!</v>
      </c>
      <c r="O115" t="e">
        <f t="shared" si="149"/>
        <v>#DIV/0!</v>
      </c>
      <c r="P115" t="e">
        <f t="shared" si="149"/>
        <v>#DIV/0!</v>
      </c>
      <c r="Q115" t="e">
        <f t="shared" si="149"/>
        <v>#DIV/0!</v>
      </c>
      <c r="R115" t="e">
        <f t="shared" si="149"/>
        <v>#DIV/0!</v>
      </c>
      <c r="S115" t="e">
        <f t="shared" si="149"/>
        <v>#DIV/0!</v>
      </c>
      <c r="T115" t="e">
        <f t="shared" si="149"/>
        <v>#DIV/0!</v>
      </c>
      <c r="U115" t="e">
        <f t="shared" si="149"/>
        <v>#DIV/0!</v>
      </c>
      <c r="V115" t="e">
        <f t="shared" si="149"/>
        <v>#DIV/0!</v>
      </c>
      <c r="W115" t="e">
        <f t="shared" si="149"/>
        <v>#DIV/0!</v>
      </c>
      <c r="X115" t="e">
        <f t="shared" si="149"/>
        <v>#DIV/0!</v>
      </c>
      <c r="Y115" t="e">
        <f t="shared" si="149"/>
        <v>#DIV/0!</v>
      </c>
      <c r="Z115" s="32"/>
    </row>
    <row r="116" spans="1:36">
      <c r="A116" s="43" t="e">
        <f>AVERAGE(A108:A115)</f>
        <v>#DIV/0!</v>
      </c>
      <c r="B116" s="43" t="e">
        <f>AVERAGE(B108:B115)</f>
        <v>#DIV/0!</v>
      </c>
      <c r="C116" s="43" t="e">
        <f t="shared" ref="C116:L116" si="150">AVERAGE(C108:C115)</f>
        <v>#DIV/0!</v>
      </c>
      <c r="D116" s="43" t="e">
        <f t="shared" si="150"/>
        <v>#DIV/0!</v>
      </c>
      <c r="E116" s="43" t="e">
        <f t="shared" si="150"/>
        <v>#DIV/0!</v>
      </c>
      <c r="F116" s="43" t="e">
        <f t="shared" si="150"/>
        <v>#DIV/0!</v>
      </c>
      <c r="G116" s="43" t="e">
        <f t="shared" si="150"/>
        <v>#DIV/0!</v>
      </c>
      <c r="H116" s="43" t="e">
        <f t="shared" si="150"/>
        <v>#DIV/0!</v>
      </c>
      <c r="I116" s="43" t="e">
        <f t="shared" si="150"/>
        <v>#DIV/0!</v>
      </c>
      <c r="J116" s="43" t="e">
        <f t="shared" si="150"/>
        <v>#DIV/0!</v>
      </c>
      <c r="K116" s="43" t="e">
        <f t="shared" si="150"/>
        <v>#DIV/0!</v>
      </c>
      <c r="L116" s="43" t="e">
        <f t="shared" si="150"/>
        <v>#DIV/0!</v>
      </c>
      <c r="M116" s="33" t="s">
        <v>26</v>
      </c>
      <c r="N116" s="43" t="e">
        <f>AVERAGE(N108:N115)</f>
        <v>#DIV/0!</v>
      </c>
      <c r="O116" s="43" t="e">
        <f>AVERAGE(O108:O115)</f>
        <v>#DIV/0!</v>
      </c>
      <c r="P116" s="43" t="e">
        <f t="shared" ref="P116:Y116" si="151">AVERAGE(P108:P115)</f>
        <v>#DIV/0!</v>
      </c>
      <c r="Q116" s="43" t="e">
        <f t="shared" si="151"/>
        <v>#DIV/0!</v>
      </c>
      <c r="R116" s="43" t="e">
        <f t="shared" si="151"/>
        <v>#DIV/0!</v>
      </c>
      <c r="S116" s="43" t="e">
        <f t="shared" si="151"/>
        <v>#DIV/0!</v>
      </c>
      <c r="T116" s="43" t="e">
        <f t="shared" si="151"/>
        <v>#DIV/0!</v>
      </c>
      <c r="U116" s="43" t="e">
        <f t="shared" si="151"/>
        <v>#DIV/0!</v>
      </c>
      <c r="V116" s="43" t="e">
        <f t="shared" si="151"/>
        <v>#DIV/0!</v>
      </c>
      <c r="W116" s="43" t="e">
        <f t="shared" si="151"/>
        <v>#DIV/0!</v>
      </c>
      <c r="X116" s="43" t="e">
        <f t="shared" si="151"/>
        <v>#DIV/0!</v>
      </c>
      <c r="Y116" s="43" t="e">
        <f t="shared" si="151"/>
        <v>#DIV/0!</v>
      </c>
      <c r="Z116" s="33" t="s">
        <v>26</v>
      </c>
    </row>
    <row r="117" spans="1:36">
      <c r="A117" s="43" t="e">
        <f>A116-2*STDEV(A108:A115)</f>
        <v>#DIV/0!</v>
      </c>
      <c r="B117" s="43" t="e">
        <f t="shared" ref="B117:L117" si="152">B116-2*STDEV(B108:B115)</f>
        <v>#DIV/0!</v>
      </c>
      <c r="C117" s="43" t="e">
        <f t="shared" si="152"/>
        <v>#DIV/0!</v>
      </c>
      <c r="D117" s="43" t="e">
        <f t="shared" si="152"/>
        <v>#DIV/0!</v>
      </c>
      <c r="E117" s="43" t="e">
        <f t="shared" si="152"/>
        <v>#DIV/0!</v>
      </c>
      <c r="F117" s="43" t="e">
        <f t="shared" si="152"/>
        <v>#DIV/0!</v>
      </c>
      <c r="G117" s="43" t="e">
        <f t="shared" si="152"/>
        <v>#DIV/0!</v>
      </c>
      <c r="H117" s="43" t="e">
        <f t="shared" si="152"/>
        <v>#DIV/0!</v>
      </c>
      <c r="I117" s="43" t="e">
        <f t="shared" si="152"/>
        <v>#DIV/0!</v>
      </c>
      <c r="J117" s="43" t="e">
        <f t="shared" si="152"/>
        <v>#DIV/0!</v>
      </c>
      <c r="K117" s="43" t="e">
        <f t="shared" si="152"/>
        <v>#DIV/0!</v>
      </c>
      <c r="L117" s="43" t="e">
        <f t="shared" si="152"/>
        <v>#DIV/0!</v>
      </c>
      <c r="M117" s="33" t="s">
        <v>29</v>
      </c>
      <c r="N117" s="43" t="e">
        <f>N116-2*STDEV(N108:N115)</f>
        <v>#DIV/0!</v>
      </c>
      <c r="O117" s="43" t="e">
        <f t="shared" ref="O117:Y117" si="153">O116-2*STDEV(O108:O115)</f>
        <v>#DIV/0!</v>
      </c>
      <c r="P117" s="43" t="e">
        <f t="shared" si="153"/>
        <v>#DIV/0!</v>
      </c>
      <c r="Q117" s="43" t="e">
        <f t="shared" si="153"/>
        <v>#DIV/0!</v>
      </c>
      <c r="R117" s="43" t="e">
        <f t="shared" si="153"/>
        <v>#DIV/0!</v>
      </c>
      <c r="S117" s="43" t="e">
        <f t="shared" si="153"/>
        <v>#DIV/0!</v>
      </c>
      <c r="T117" s="43" t="e">
        <f t="shared" si="153"/>
        <v>#DIV/0!</v>
      </c>
      <c r="U117" s="43" t="e">
        <f t="shared" si="153"/>
        <v>#DIV/0!</v>
      </c>
      <c r="V117" s="43" t="e">
        <f t="shared" si="153"/>
        <v>#DIV/0!</v>
      </c>
      <c r="W117" s="43" t="e">
        <f t="shared" si="153"/>
        <v>#DIV/0!</v>
      </c>
      <c r="X117" s="43" t="e">
        <f t="shared" si="153"/>
        <v>#DIV/0!</v>
      </c>
      <c r="Y117" s="43" t="e">
        <f t="shared" si="153"/>
        <v>#DIV/0!</v>
      </c>
      <c r="Z117" s="33" t="s">
        <v>29</v>
      </c>
    </row>
    <row r="118" spans="1:36" ht="14" thickBot="1">
      <c r="A118" s="34" t="e">
        <f>A116+2*STDEV(A108:A115)</f>
        <v>#DIV/0!</v>
      </c>
      <c r="B118" s="34" t="e">
        <f t="shared" ref="B118:L118" si="154">B116+2*STDEV(B108:B115)</f>
        <v>#DIV/0!</v>
      </c>
      <c r="C118" s="34" t="e">
        <f t="shared" si="154"/>
        <v>#DIV/0!</v>
      </c>
      <c r="D118" s="34" t="e">
        <f t="shared" si="154"/>
        <v>#DIV/0!</v>
      </c>
      <c r="E118" s="34" t="e">
        <f t="shared" si="154"/>
        <v>#DIV/0!</v>
      </c>
      <c r="F118" s="34" t="e">
        <f t="shared" si="154"/>
        <v>#DIV/0!</v>
      </c>
      <c r="G118" s="34" t="e">
        <f t="shared" si="154"/>
        <v>#DIV/0!</v>
      </c>
      <c r="H118" s="34" t="e">
        <f t="shared" si="154"/>
        <v>#DIV/0!</v>
      </c>
      <c r="I118" s="34" t="e">
        <f t="shared" si="154"/>
        <v>#DIV/0!</v>
      </c>
      <c r="J118" s="34" t="e">
        <f t="shared" si="154"/>
        <v>#DIV/0!</v>
      </c>
      <c r="K118" s="34" t="e">
        <f t="shared" si="154"/>
        <v>#DIV/0!</v>
      </c>
      <c r="L118" s="34" t="e">
        <f t="shared" si="154"/>
        <v>#DIV/0!</v>
      </c>
      <c r="M118" s="35" t="s">
        <v>30</v>
      </c>
      <c r="N118" s="34" t="e">
        <f>N116+2*STDEV(N108:N115)</f>
        <v>#DIV/0!</v>
      </c>
      <c r="O118" s="34" t="e">
        <f t="shared" ref="O118:Y118" si="155">O116+2*STDEV(O108:O115)</f>
        <v>#DIV/0!</v>
      </c>
      <c r="P118" s="34" t="e">
        <f t="shared" si="155"/>
        <v>#DIV/0!</v>
      </c>
      <c r="Q118" s="34" t="e">
        <f t="shared" si="155"/>
        <v>#DIV/0!</v>
      </c>
      <c r="R118" s="34" t="e">
        <f t="shared" si="155"/>
        <v>#DIV/0!</v>
      </c>
      <c r="S118" s="34" t="e">
        <f t="shared" si="155"/>
        <v>#DIV/0!</v>
      </c>
      <c r="T118" s="34" t="e">
        <f t="shared" si="155"/>
        <v>#DIV/0!</v>
      </c>
      <c r="U118" s="34" t="e">
        <f t="shared" si="155"/>
        <v>#DIV/0!</v>
      </c>
      <c r="V118" s="34" t="e">
        <f t="shared" si="155"/>
        <v>#DIV/0!</v>
      </c>
      <c r="W118" s="34" t="e">
        <f t="shared" si="155"/>
        <v>#DIV/0!</v>
      </c>
      <c r="X118" s="34" t="e">
        <f t="shared" si="155"/>
        <v>#DIV/0!</v>
      </c>
      <c r="Y118" s="34" t="e">
        <f t="shared" si="155"/>
        <v>#DIV/0!</v>
      </c>
      <c r="Z118" s="35" t="s">
        <v>30</v>
      </c>
    </row>
    <row r="119" spans="1:36">
      <c r="A119" s="5"/>
      <c r="B119" s="36"/>
      <c r="C119" s="5"/>
      <c r="D119" s="30">
        <f>D106+3</f>
        <v>28</v>
      </c>
      <c r="E119" s="30">
        <f t="shared" ref="E119:L119" si="156">E106+3</f>
        <v>28</v>
      </c>
      <c r="F119" s="30">
        <f t="shared" si="156"/>
        <v>28</v>
      </c>
      <c r="G119" s="30">
        <f t="shared" si="156"/>
        <v>29</v>
      </c>
      <c r="H119" s="30">
        <f t="shared" si="156"/>
        <v>29</v>
      </c>
      <c r="I119" s="30">
        <f t="shared" si="156"/>
        <v>29</v>
      </c>
      <c r="J119" s="30">
        <f t="shared" si="156"/>
        <v>30</v>
      </c>
      <c r="K119" s="30">
        <f t="shared" si="156"/>
        <v>30</v>
      </c>
      <c r="L119" s="30">
        <f t="shared" si="156"/>
        <v>30</v>
      </c>
      <c r="M119" s="33" t="s">
        <v>25</v>
      </c>
      <c r="N119" s="5"/>
      <c r="O119" s="36"/>
      <c r="P119" s="30">
        <f>P106+5</f>
        <v>46</v>
      </c>
      <c r="Q119" s="30">
        <f t="shared" ref="Q119:Y119" si="157">Q106+5</f>
        <v>46</v>
      </c>
      <c r="R119" s="30">
        <f t="shared" si="157"/>
        <v>47</v>
      </c>
      <c r="S119" s="30">
        <f t="shared" si="157"/>
        <v>47</v>
      </c>
      <c r="T119" s="30">
        <f t="shared" si="157"/>
        <v>48</v>
      </c>
      <c r="U119" s="30">
        <f t="shared" si="157"/>
        <v>48</v>
      </c>
      <c r="V119" s="30">
        <f t="shared" si="157"/>
        <v>49</v>
      </c>
      <c r="W119" s="30">
        <f t="shared" si="157"/>
        <v>49</v>
      </c>
      <c r="X119" s="30">
        <f t="shared" si="157"/>
        <v>50</v>
      </c>
      <c r="Y119" s="30">
        <f t="shared" si="157"/>
        <v>50</v>
      </c>
      <c r="Z119" s="33" t="s">
        <v>25</v>
      </c>
      <c r="AH119" s="15"/>
      <c r="AI119" s="1"/>
    </row>
    <row r="120" spans="1:36">
      <c r="A120" s="37">
        <v>1</v>
      </c>
      <c r="B120" s="37">
        <v>2</v>
      </c>
      <c r="C120" s="37">
        <v>3</v>
      </c>
      <c r="D120" s="37">
        <v>4</v>
      </c>
      <c r="E120" s="37">
        <v>5</v>
      </c>
      <c r="F120" s="37">
        <v>6</v>
      </c>
      <c r="G120" s="37">
        <v>7</v>
      </c>
      <c r="H120" s="37">
        <v>8</v>
      </c>
      <c r="I120" s="37">
        <v>9</v>
      </c>
      <c r="J120" s="37">
        <v>10</v>
      </c>
      <c r="K120" s="37">
        <v>11</v>
      </c>
      <c r="L120" s="37">
        <v>12</v>
      </c>
      <c r="M120" s="33" t="s">
        <v>27</v>
      </c>
      <c r="N120" s="37">
        <v>1</v>
      </c>
      <c r="O120" s="37">
        <v>2</v>
      </c>
      <c r="P120" s="37">
        <v>3</v>
      </c>
      <c r="Q120" s="37">
        <v>4</v>
      </c>
      <c r="R120" s="37">
        <v>5</v>
      </c>
      <c r="S120" s="37">
        <v>6</v>
      </c>
      <c r="T120" s="37">
        <v>7</v>
      </c>
      <c r="U120" s="37">
        <v>8</v>
      </c>
      <c r="V120" s="37">
        <v>9</v>
      </c>
      <c r="W120" s="37">
        <v>10</v>
      </c>
      <c r="X120" s="37">
        <v>11</v>
      </c>
      <c r="Y120" s="37">
        <v>12</v>
      </c>
      <c r="Z120" s="33" t="s">
        <v>27</v>
      </c>
      <c r="AH120" s="15"/>
      <c r="AI120" s="1"/>
    </row>
    <row r="121" spans="1:36">
      <c r="M121" s="32"/>
      <c r="N121" t="e">
        <f t="shared" ref="N121:Y121" si="158" xml:space="preserve"> IF(OR(A121&gt;A131, A121&lt;A130),".",A121)</f>
        <v>#DIV/0!</v>
      </c>
      <c r="O121" t="e">
        <f t="shared" si="158"/>
        <v>#DIV/0!</v>
      </c>
      <c r="P121" t="e">
        <f t="shared" si="158"/>
        <v>#DIV/0!</v>
      </c>
      <c r="Q121" t="e">
        <f t="shared" si="158"/>
        <v>#DIV/0!</v>
      </c>
      <c r="R121" t="e">
        <f t="shared" si="158"/>
        <v>#DIV/0!</v>
      </c>
      <c r="S121" t="e">
        <f t="shared" si="158"/>
        <v>#DIV/0!</v>
      </c>
      <c r="T121" t="e">
        <f t="shared" si="158"/>
        <v>#DIV/0!</v>
      </c>
      <c r="U121" t="e">
        <f t="shared" si="158"/>
        <v>#DIV/0!</v>
      </c>
      <c r="V121" t="e">
        <f t="shared" si="158"/>
        <v>#DIV/0!</v>
      </c>
      <c r="W121" t="e">
        <f t="shared" si="158"/>
        <v>#DIV/0!</v>
      </c>
      <c r="X121" t="e">
        <f t="shared" si="158"/>
        <v>#DIV/0!</v>
      </c>
      <c r="Y121" t="e">
        <f t="shared" si="158"/>
        <v>#DIV/0!</v>
      </c>
      <c r="Z121" s="32"/>
      <c r="AA121" s="31">
        <f>AA108+5</f>
        <v>46</v>
      </c>
      <c r="AB121" s="14" t="e">
        <f>AVERAGE($Q121:$Q128)</f>
        <v>#DIV/0!</v>
      </c>
      <c r="AC121" t="e">
        <f>O129</f>
        <v>#DIV/0!</v>
      </c>
      <c r="AD121" s="14" t="e">
        <f>P129</f>
        <v>#DIV/0!</v>
      </c>
      <c r="AE121" s="48" t="e">
        <f>AB121-AC121-AD121</f>
        <v>#DIV/0!</v>
      </c>
      <c r="AH121" s="2">
        <f>24*(AG121-AF121)</f>
        <v>0</v>
      </c>
      <c r="AJ121" s="14" t="e">
        <f>(AE121*91)/(21.9*AH121*AI121*0.8)</f>
        <v>#DIV/0!</v>
      </c>
    </row>
    <row r="122" spans="1:36">
      <c r="M122" s="32"/>
      <c r="N122" t="e">
        <f t="shared" ref="N122:Y122" si="159" xml:space="preserve"> IF(OR(A122&gt;A131, A122&lt;A130),".",A122)</f>
        <v>#DIV/0!</v>
      </c>
      <c r="O122" t="e">
        <f t="shared" si="159"/>
        <v>#DIV/0!</v>
      </c>
      <c r="P122" t="e">
        <f t="shared" si="159"/>
        <v>#DIV/0!</v>
      </c>
      <c r="Q122" t="e">
        <f t="shared" si="159"/>
        <v>#DIV/0!</v>
      </c>
      <c r="R122" t="e">
        <f t="shared" si="159"/>
        <v>#DIV/0!</v>
      </c>
      <c r="S122" t="e">
        <f t="shared" si="159"/>
        <v>#DIV/0!</v>
      </c>
      <c r="T122" t="e">
        <f t="shared" si="159"/>
        <v>#DIV/0!</v>
      </c>
      <c r="U122" t="e">
        <f t="shared" si="159"/>
        <v>#DIV/0!</v>
      </c>
      <c r="V122" t="e">
        <f t="shared" si="159"/>
        <v>#DIV/0!</v>
      </c>
      <c r="W122" t="e">
        <f t="shared" si="159"/>
        <v>#DIV/0!</v>
      </c>
      <c r="X122" t="e">
        <f t="shared" si="159"/>
        <v>#DIV/0!</v>
      </c>
      <c r="Y122" t="e">
        <f t="shared" si="159"/>
        <v>#DIV/0!</v>
      </c>
      <c r="Z122" s="32"/>
      <c r="AA122" s="31">
        <f t="shared" ref="AA122:AA125" si="160">AA109+5</f>
        <v>47</v>
      </c>
      <c r="AB122" s="14" t="e">
        <f>AVERAGE($S121:$S128)</f>
        <v>#DIV/0!</v>
      </c>
      <c r="AC122" t="e">
        <f>O129</f>
        <v>#DIV/0!</v>
      </c>
      <c r="AD122" s="14" t="e">
        <f>R129</f>
        <v>#DIV/0!</v>
      </c>
      <c r="AE122" s="48" t="e">
        <f t="shared" ref="AE122:AE125" si="161">AB122-AC122-AD122</f>
        <v>#DIV/0!</v>
      </c>
      <c r="AH122" s="2">
        <f>24*(AG122-AF122)</f>
        <v>0</v>
      </c>
      <c r="AJ122" s="14" t="e">
        <f>(AE122*91)/(21.9*AH122*AI122*0.8)</f>
        <v>#DIV/0!</v>
      </c>
    </row>
    <row r="123" spans="1:36">
      <c r="M123" s="32"/>
      <c r="N123" t="e">
        <f t="shared" ref="N123:Y123" si="162" xml:space="preserve"> IF(OR(A123&gt;A131, A123&lt;A130),".",A123)</f>
        <v>#DIV/0!</v>
      </c>
      <c r="O123" t="e">
        <f t="shared" si="162"/>
        <v>#DIV/0!</v>
      </c>
      <c r="P123" t="e">
        <f t="shared" si="162"/>
        <v>#DIV/0!</v>
      </c>
      <c r="Q123" t="e">
        <f t="shared" si="162"/>
        <v>#DIV/0!</v>
      </c>
      <c r="R123" t="e">
        <f t="shared" si="162"/>
        <v>#DIV/0!</v>
      </c>
      <c r="S123" t="e">
        <f t="shared" si="162"/>
        <v>#DIV/0!</v>
      </c>
      <c r="T123" t="e">
        <f t="shared" si="162"/>
        <v>#DIV/0!</v>
      </c>
      <c r="U123" t="e">
        <f t="shared" si="162"/>
        <v>#DIV/0!</v>
      </c>
      <c r="V123" t="e">
        <f t="shared" si="162"/>
        <v>#DIV/0!</v>
      </c>
      <c r="W123" t="e">
        <f t="shared" si="162"/>
        <v>#DIV/0!</v>
      </c>
      <c r="X123" t="e">
        <f t="shared" si="162"/>
        <v>#DIV/0!</v>
      </c>
      <c r="Y123" t="e">
        <f t="shared" si="162"/>
        <v>#DIV/0!</v>
      </c>
      <c r="Z123" s="32"/>
      <c r="AA123" s="31">
        <f t="shared" si="160"/>
        <v>48</v>
      </c>
      <c r="AB123" s="14" t="e">
        <f>AVERAGE($U121:$U128)</f>
        <v>#DIV/0!</v>
      </c>
      <c r="AC123" t="e">
        <f>O129</f>
        <v>#DIV/0!</v>
      </c>
      <c r="AD123" s="14" t="e">
        <f>T129</f>
        <v>#DIV/0!</v>
      </c>
      <c r="AE123" s="48" t="e">
        <f t="shared" si="161"/>
        <v>#DIV/0!</v>
      </c>
      <c r="AH123" s="2">
        <f>24*(AG123-AF123)</f>
        <v>0</v>
      </c>
      <c r="AJ123" s="14" t="e">
        <f>(AE123*91)/(21.9*AH123*AI123*0.8)</f>
        <v>#DIV/0!</v>
      </c>
    </row>
    <row r="124" spans="1:36">
      <c r="M124" s="32"/>
      <c r="N124" t="e">
        <f t="shared" ref="N124:Y124" si="163" xml:space="preserve"> IF(OR(A124&gt;A131, A124&lt;A130),".",A124)</f>
        <v>#DIV/0!</v>
      </c>
      <c r="O124" t="e">
        <f t="shared" si="163"/>
        <v>#DIV/0!</v>
      </c>
      <c r="P124" t="e">
        <f t="shared" si="163"/>
        <v>#DIV/0!</v>
      </c>
      <c r="Q124" t="e">
        <f t="shared" si="163"/>
        <v>#DIV/0!</v>
      </c>
      <c r="R124" t="e">
        <f t="shared" si="163"/>
        <v>#DIV/0!</v>
      </c>
      <c r="S124" t="e">
        <f t="shared" si="163"/>
        <v>#DIV/0!</v>
      </c>
      <c r="T124" t="e">
        <f t="shared" si="163"/>
        <v>#DIV/0!</v>
      </c>
      <c r="U124" t="e">
        <f t="shared" si="163"/>
        <v>#DIV/0!</v>
      </c>
      <c r="V124" t="e">
        <f t="shared" si="163"/>
        <v>#DIV/0!</v>
      </c>
      <c r="W124" t="e">
        <f t="shared" si="163"/>
        <v>#DIV/0!</v>
      </c>
      <c r="X124" t="e">
        <f t="shared" si="163"/>
        <v>#DIV/0!</v>
      </c>
      <c r="Y124" t="e">
        <f t="shared" si="163"/>
        <v>#DIV/0!</v>
      </c>
      <c r="Z124" s="32"/>
      <c r="AA124" s="31">
        <f t="shared" si="160"/>
        <v>49</v>
      </c>
      <c r="AB124" s="14" t="e">
        <f>AVERAGE($W121:$W128)</f>
        <v>#DIV/0!</v>
      </c>
      <c r="AC124" t="e">
        <f>O129</f>
        <v>#DIV/0!</v>
      </c>
      <c r="AD124" s="14" t="e">
        <f>V129</f>
        <v>#DIV/0!</v>
      </c>
      <c r="AE124" s="48" t="e">
        <f t="shared" si="161"/>
        <v>#DIV/0!</v>
      </c>
      <c r="AH124" s="2">
        <f t="shared" ref="AH124:AH125" si="164">24*(AG124-AF124)</f>
        <v>0</v>
      </c>
      <c r="AJ124" s="14" t="e">
        <f>(AE124*91)/(21.9*AH124*AI124*0.8)</f>
        <v>#DIV/0!</v>
      </c>
    </row>
    <row r="125" spans="1:36">
      <c r="M125" s="32"/>
      <c r="N125" t="e">
        <f t="shared" ref="N125:Y125" si="165" xml:space="preserve"> IF(OR(A125&gt;A131, A125&lt;A130),".",A125)</f>
        <v>#DIV/0!</v>
      </c>
      <c r="O125" t="e">
        <f t="shared" si="165"/>
        <v>#DIV/0!</v>
      </c>
      <c r="P125" t="e">
        <f t="shared" si="165"/>
        <v>#DIV/0!</v>
      </c>
      <c r="Q125" t="e">
        <f t="shared" si="165"/>
        <v>#DIV/0!</v>
      </c>
      <c r="R125" t="e">
        <f t="shared" si="165"/>
        <v>#DIV/0!</v>
      </c>
      <c r="S125" t="e">
        <f t="shared" si="165"/>
        <v>#DIV/0!</v>
      </c>
      <c r="T125" t="e">
        <f t="shared" si="165"/>
        <v>#DIV/0!</v>
      </c>
      <c r="U125" t="e">
        <f t="shared" si="165"/>
        <v>#DIV/0!</v>
      </c>
      <c r="V125" t="e">
        <f t="shared" si="165"/>
        <v>#DIV/0!</v>
      </c>
      <c r="W125" t="e">
        <f t="shared" si="165"/>
        <v>#DIV/0!</v>
      </c>
      <c r="X125" t="e">
        <f t="shared" si="165"/>
        <v>#DIV/0!</v>
      </c>
      <c r="Y125" t="e">
        <f t="shared" si="165"/>
        <v>#DIV/0!</v>
      </c>
      <c r="Z125" s="32"/>
      <c r="AA125" s="31">
        <f t="shared" si="160"/>
        <v>50</v>
      </c>
      <c r="AB125" s="14" t="e">
        <f>AVERAGE($Y121:$Y128)</f>
        <v>#DIV/0!</v>
      </c>
      <c r="AC125" t="e">
        <f>O129</f>
        <v>#DIV/0!</v>
      </c>
      <c r="AD125" s="14" t="e">
        <f>X129</f>
        <v>#DIV/0!</v>
      </c>
      <c r="AE125" s="48" t="e">
        <f t="shared" si="161"/>
        <v>#DIV/0!</v>
      </c>
      <c r="AH125" s="2">
        <f t="shared" si="164"/>
        <v>0</v>
      </c>
      <c r="AJ125" s="14" t="e">
        <f>(AE125*91)/(21.9*AH125*AI125*0.8)</f>
        <v>#DIV/0!</v>
      </c>
    </row>
    <row r="126" spans="1:36">
      <c r="M126" s="32"/>
      <c r="N126" t="e">
        <f t="shared" ref="N126:Y126" si="166" xml:space="preserve"> IF(OR(A126&gt;A131, A126&lt;A130),".",A126)</f>
        <v>#DIV/0!</v>
      </c>
      <c r="O126" t="e">
        <f t="shared" si="166"/>
        <v>#DIV/0!</v>
      </c>
      <c r="P126" t="e">
        <f t="shared" si="166"/>
        <v>#DIV/0!</v>
      </c>
      <c r="Q126" t="e">
        <f t="shared" si="166"/>
        <v>#DIV/0!</v>
      </c>
      <c r="R126" t="e">
        <f t="shared" si="166"/>
        <v>#DIV/0!</v>
      </c>
      <c r="S126" t="e">
        <f t="shared" si="166"/>
        <v>#DIV/0!</v>
      </c>
      <c r="T126" t="e">
        <f t="shared" si="166"/>
        <v>#DIV/0!</v>
      </c>
      <c r="U126" t="e">
        <f t="shared" si="166"/>
        <v>#DIV/0!</v>
      </c>
      <c r="V126" t="e">
        <f t="shared" si="166"/>
        <v>#DIV/0!</v>
      </c>
      <c r="W126" t="e">
        <f t="shared" si="166"/>
        <v>#DIV/0!</v>
      </c>
      <c r="X126" t="e">
        <f t="shared" si="166"/>
        <v>#DIV/0!</v>
      </c>
      <c r="Y126" t="e">
        <f t="shared" si="166"/>
        <v>#DIV/0!</v>
      </c>
      <c r="Z126" s="32"/>
    </row>
    <row r="127" spans="1:36">
      <c r="M127" s="32"/>
      <c r="N127" t="e">
        <f t="shared" ref="N127:Y127" si="167" xml:space="preserve"> IF(OR(A127&gt;A131, A127&lt;A130),".",A127)</f>
        <v>#DIV/0!</v>
      </c>
      <c r="O127" t="e">
        <f t="shared" si="167"/>
        <v>#DIV/0!</v>
      </c>
      <c r="P127" t="e">
        <f t="shared" si="167"/>
        <v>#DIV/0!</v>
      </c>
      <c r="Q127" t="e">
        <f t="shared" si="167"/>
        <v>#DIV/0!</v>
      </c>
      <c r="R127" t="e">
        <f t="shared" si="167"/>
        <v>#DIV/0!</v>
      </c>
      <c r="S127" t="e">
        <f t="shared" si="167"/>
        <v>#DIV/0!</v>
      </c>
      <c r="T127" t="e">
        <f t="shared" si="167"/>
        <v>#DIV/0!</v>
      </c>
      <c r="U127" t="e">
        <f t="shared" si="167"/>
        <v>#DIV/0!</v>
      </c>
      <c r="V127" t="e">
        <f t="shared" si="167"/>
        <v>#DIV/0!</v>
      </c>
      <c r="W127" t="e">
        <f t="shared" si="167"/>
        <v>#DIV/0!</v>
      </c>
      <c r="X127" t="e">
        <f t="shared" si="167"/>
        <v>#DIV/0!</v>
      </c>
      <c r="Y127" t="e">
        <f t="shared" si="167"/>
        <v>#DIV/0!</v>
      </c>
      <c r="Z127" s="32"/>
    </row>
    <row r="128" spans="1:36">
      <c r="M128" s="32"/>
      <c r="N128" t="e">
        <f t="shared" ref="N128:Y128" si="168" xml:space="preserve"> IF(OR(A128&gt;A131, A128&lt;A130),".",A128)</f>
        <v>#DIV/0!</v>
      </c>
      <c r="O128" t="e">
        <f t="shared" si="168"/>
        <v>#DIV/0!</v>
      </c>
      <c r="P128" t="e">
        <f t="shared" si="168"/>
        <v>#DIV/0!</v>
      </c>
      <c r="Q128" t="e">
        <f t="shared" si="168"/>
        <v>#DIV/0!</v>
      </c>
      <c r="R128" t="e">
        <f t="shared" si="168"/>
        <v>#DIV/0!</v>
      </c>
      <c r="S128" t="e">
        <f t="shared" si="168"/>
        <v>#DIV/0!</v>
      </c>
      <c r="T128" t="e">
        <f t="shared" si="168"/>
        <v>#DIV/0!</v>
      </c>
      <c r="U128" t="e">
        <f t="shared" si="168"/>
        <v>#DIV/0!</v>
      </c>
      <c r="V128" t="e">
        <f t="shared" si="168"/>
        <v>#DIV/0!</v>
      </c>
      <c r="W128" t="e">
        <f t="shared" si="168"/>
        <v>#DIV/0!</v>
      </c>
      <c r="X128" t="e">
        <f t="shared" si="168"/>
        <v>#DIV/0!</v>
      </c>
      <c r="Y128" t="e">
        <f t="shared" si="168"/>
        <v>#DIV/0!</v>
      </c>
      <c r="Z128" s="32"/>
    </row>
    <row r="129" spans="1:26">
      <c r="A129" s="43" t="e">
        <f>AVERAGE(A121:A128)</f>
        <v>#DIV/0!</v>
      </c>
      <c r="B129" s="43" t="e">
        <f>AVERAGE(B121:B128)</f>
        <v>#DIV/0!</v>
      </c>
      <c r="C129" s="43" t="e">
        <f t="shared" ref="C129:L129" si="169">AVERAGE(C121:C128)</f>
        <v>#DIV/0!</v>
      </c>
      <c r="D129" s="43" t="e">
        <f t="shared" si="169"/>
        <v>#DIV/0!</v>
      </c>
      <c r="E129" s="43" t="e">
        <f t="shared" si="169"/>
        <v>#DIV/0!</v>
      </c>
      <c r="F129" s="43" t="e">
        <f t="shared" si="169"/>
        <v>#DIV/0!</v>
      </c>
      <c r="G129" s="43" t="e">
        <f t="shared" si="169"/>
        <v>#DIV/0!</v>
      </c>
      <c r="H129" s="43" t="e">
        <f t="shared" si="169"/>
        <v>#DIV/0!</v>
      </c>
      <c r="I129" s="43" t="e">
        <f t="shared" si="169"/>
        <v>#DIV/0!</v>
      </c>
      <c r="J129" s="43" t="e">
        <f t="shared" si="169"/>
        <v>#DIV/0!</v>
      </c>
      <c r="K129" s="43" t="e">
        <f t="shared" si="169"/>
        <v>#DIV/0!</v>
      </c>
      <c r="L129" s="43" t="e">
        <f t="shared" si="169"/>
        <v>#DIV/0!</v>
      </c>
      <c r="M129" s="33" t="s">
        <v>26</v>
      </c>
      <c r="N129" s="43" t="e">
        <f>AVERAGE(N121:N128)</f>
        <v>#DIV/0!</v>
      </c>
      <c r="O129" s="43" t="e">
        <f>AVERAGE(O121:O128)</f>
        <v>#DIV/0!</v>
      </c>
      <c r="P129" s="43" t="e">
        <f t="shared" ref="P129:Y129" si="170">AVERAGE(P121:P128)</f>
        <v>#DIV/0!</v>
      </c>
      <c r="Q129" s="43" t="e">
        <f t="shared" si="170"/>
        <v>#DIV/0!</v>
      </c>
      <c r="R129" s="43" t="e">
        <f t="shared" si="170"/>
        <v>#DIV/0!</v>
      </c>
      <c r="S129" s="43" t="e">
        <f t="shared" si="170"/>
        <v>#DIV/0!</v>
      </c>
      <c r="T129" s="43" t="e">
        <f t="shared" si="170"/>
        <v>#DIV/0!</v>
      </c>
      <c r="U129" s="43" t="e">
        <f t="shared" si="170"/>
        <v>#DIV/0!</v>
      </c>
      <c r="V129" s="43" t="e">
        <f t="shared" si="170"/>
        <v>#DIV/0!</v>
      </c>
      <c r="W129" s="43" t="e">
        <f t="shared" si="170"/>
        <v>#DIV/0!</v>
      </c>
      <c r="X129" s="43" t="e">
        <f t="shared" si="170"/>
        <v>#DIV/0!</v>
      </c>
      <c r="Y129" s="43" t="e">
        <f t="shared" si="170"/>
        <v>#DIV/0!</v>
      </c>
      <c r="Z129" s="33" t="s">
        <v>26</v>
      </c>
    </row>
    <row r="130" spans="1:26">
      <c r="A130" s="43" t="e">
        <f>A129-2*STDEV(A121:A128)</f>
        <v>#DIV/0!</v>
      </c>
      <c r="B130" s="43" t="e">
        <f t="shared" ref="B130:L130" si="171">B129-2*STDEV(B121:B128)</f>
        <v>#DIV/0!</v>
      </c>
      <c r="C130" s="43" t="e">
        <f t="shared" si="171"/>
        <v>#DIV/0!</v>
      </c>
      <c r="D130" s="43" t="e">
        <f t="shared" si="171"/>
        <v>#DIV/0!</v>
      </c>
      <c r="E130" s="43" t="e">
        <f t="shared" si="171"/>
        <v>#DIV/0!</v>
      </c>
      <c r="F130" s="43" t="e">
        <f t="shared" si="171"/>
        <v>#DIV/0!</v>
      </c>
      <c r="G130" s="43" t="e">
        <f t="shared" si="171"/>
        <v>#DIV/0!</v>
      </c>
      <c r="H130" s="43" t="e">
        <f t="shared" si="171"/>
        <v>#DIV/0!</v>
      </c>
      <c r="I130" s="43" t="e">
        <f t="shared" si="171"/>
        <v>#DIV/0!</v>
      </c>
      <c r="J130" s="43" t="e">
        <f t="shared" si="171"/>
        <v>#DIV/0!</v>
      </c>
      <c r="K130" s="43" t="e">
        <f t="shared" si="171"/>
        <v>#DIV/0!</v>
      </c>
      <c r="L130" s="43" t="e">
        <f t="shared" si="171"/>
        <v>#DIV/0!</v>
      </c>
      <c r="M130" s="33" t="s">
        <v>29</v>
      </c>
      <c r="N130" s="43" t="e">
        <f>N129-2*STDEV(N121:N128)</f>
        <v>#DIV/0!</v>
      </c>
      <c r="O130" s="43" t="e">
        <f t="shared" ref="O130:Y130" si="172">O129-2*STDEV(O121:O128)</f>
        <v>#DIV/0!</v>
      </c>
      <c r="P130" s="43" t="e">
        <f t="shared" si="172"/>
        <v>#DIV/0!</v>
      </c>
      <c r="Q130" s="43" t="e">
        <f t="shared" si="172"/>
        <v>#DIV/0!</v>
      </c>
      <c r="R130" s="43" t="e">
        <f t="shared" si="172"/>
        <v>#DIV/0!</v>
      </c>
      <c r="S130" s="43" t="e">
        <f t="shared" si="172"/>
        <v>#DIV/0!</v>
      </c>
      <c r="T130" s="43" t="e">
        <f t="shared" si="172"/>
        <v>#DIV/0!</v>
      </c>
      <c r="U130" s="43" t="e">
        <f t="shared" si="172"/>
        <v>#DIV/0!</v>
      </c>
      <c r="V130" s="43" t="e">
        <f t="shared" si="172"/>
        <v>#DIV/0!</v>
      </c>
      <c r="W130" s="43" t="e">
        <f t="shared" si="172"/>
        <v>#DIV/0!</v>
      </c>
      <c r="X130" s="43" t="e">
        <f t="shared" si="172"/>
        <v>#DIV/0!</v>
      </c>
      <c r="Y130" s="43" t="e">
        <f t="shared" si="172"/>
        <v>#DIV/0!</v>
      </c>
      <c r="Z130" s="33" t="s">
        <v>29</v>
      </c>
    </row>
    <row r="131" spans="1:26" ht="14" thickBot="1">
      <c r="A131" s="34" t="e">
        <f>A129+2*STDEV(A121:A128)</f>
        <v>#DIV/0!</v>
      </c>
      <c r="B131" s="34" t="e">
        <f t="shared" ref="B131:L131" si="173">B129+2*STDEV(B121:B128)</f>
        <v>#DIV/0!</v>
      </c>
      <c r="C131" s="34" t="e">
        <f t="shared" si="173"/>
        <v>#DIV/0!</v>
      </c>
      <c r="D131" s="34" t="e">
        <f t="shared" si="173"/>
        <v>#DIV/0!</v>
      </c>
      <c r="E131" s="34" t="e">
        <f t="shared" si="173"/>
        <v>#DIV/0!</v>
      </c>
      <c r="F131" s="34" t="e">
        <f t="shared" si="173"/>
        <v>#DIV/0!</v>
      </c>
      <c r="G131" s="34" t="e">
        <f t="shared" si="173"/>
        <v>#DIV/0!</v>
      </c>
      <c r="H131" s="34" t="e">
        <f t="shared" si="173"/>
        <v>#DIV/0!</v>
      </c>
      <c r="I131" s="34" t="e">
        <f t="shared" si="173"/>
        <v>#DIV/0!</v>
      </c>
      <c r="J131" s="34" t="e">
        <f t="shared" si="173"/>
        <v>#DIV/0!</v>
      </c>
      <c r="K131" s="34" t="e">
        <f t="shared" si="173"/>
        <v>#DIV/0!</v>
      </c>
      <c r="L131" s="34" t="e">
        <f t="shared" si="173"/>
        <v>#DIV/0!</v>
      </c>
      <c r="M131" s="35" t="s">
        <v>30</v>
      </c>
      <c r="N131" s="34" t="e">
        <f>N129+2*STDEV(N121:N128)</f>
        <v>#DIV/0!</v>
      </c>
      <c r="O131" s="34" t="e">
        <f t="shared" ref="O131:Y131" si="174">O129+2*STDEV(O121:O128)</f>
        <v>#DIV/0!</v>
      </c>
      <c r="P131" s="34" t="e">
        <f t="shared" si="174"/>
        <v>#DIV/0!</v>
      </c>
      <c r="Q131" s="34" t="e">
        <f t="shared" si="174"/>
        <v>#DIV/0!</v>
      </c>
      <c r="R131" s="34" t="e">
        <f t="shared" si="174"/>
        <v>#DIV/0!</v>
      </c>
      <c r="S131" s="34" t="e">
        <f t="shared" si="174"/>
        <v>#DIV/0!</v>
      </c>
      <c r="T131" s="34" t="e">
        <f t="shared" si="174"/>
        <v>#DIV/0!</v>
      </c>
      <c r="U131" s="34" t="e">
        <f t="shared" si="174"/>
        <v>#DIV/0!</v>
      </c>
      <c r="V131" s="34" t="e">
        <f t="shared" si="174"/>
        <v>#DIV/0!</v>
      </c>
      <c r="W131" s="34" t="e">
        <f t="shared" si="174"/>
        <v>#DIV/0!</v>
      </c>
      <c r="X131" s="34" t="e">
        <f t="shared" si="174"/>
        <v>#DIV/0!</v>
      </c>
      <c r="Y131" s="34" t="e">
        <f t="shared" si="174"/>
        <v>#DIV/0!</v>
      </c>
      <c r="Z131" s="35" t="s">
        <v>30</v>
      </c>
    </row>
    <row r="132" spans="1:26">
      <c r="M132" s="32"/>
      <c r="Z132" s="32"/>
    </row>
    <row r="133" spans="1:26">
      <c r="M133" s="32"/>
      <c r="Z133" s="32"/>
    </row>
    <row r="134" spans="1:26">
      <c r="M134" s="32"/>
      <c r="Z134" s="32"/>
    </row>
    <row r="135" spans="1:26">
      <c r="M135" s="32"/>
      <c r="Z135" s="32"/>
    </row>
    <row r="136" spans="1:26">
      <c r="M136" s="32"/>
      <c r="Z136" s="32"/>
    </row>
    <row r="137" spans="1:26">
      <c r="M137" s="32"/>
      <c r="Z137" s="32"/>
    </row>
    <row r="138" spans="1:26">
      <c r="M138" s="32"/>
      <c r="Z138" s="32"/>
    </row>
    <row r="139" spans="1:26">
      <c r="M139" s="32"/>
      <c r="Z139" s="32"/>
    </row>
    <row r="140" spans="1:26">
      <c r="M140" s="32"/>
      <c r="Z140" s="32"/>
    </row>
    <row r="141" spans="1:26">
      <c r="M141" s="32"/>
      <c r="Z141" s="32"/>
    </row>
    <row r="142" spans="1:26">
      <c r="M142" s="32"/>
      <c r="Z142" s="32"/>
    </row>
    <row r="143" spans="1:26">
      <c r="M143" s="32"/>
      <c r="Z143" s="32"/>
    </row>
    <row r="144" spans="1:26">
      <c r="M144" s="32"/>
      <c r="Z144" s="32"/>
    </row>
    <row r="145" spans="13:26">
      <c r="M145" s="32"/>
      <c r="Z145" s="32"/>
    </row>
    <row r="146" spans="13:26">
      <c r="M146" s="32"/>
      <c r="Z146" s="32"/>
    </row>
    <row r="147" spans="13:26">
      <c r="M147" s="32"/>
      <c r="Z147" s="32"/>
    </row>
    <row r="148" spans="13:26">
      <c r="M148" s="32"/>
      <c r="Z148" s="32"/>
    </row>
    <row r="149" spans="13:26">
      <c r="M149" s="32"/>
      <c r="Z149" s="32"/>
    </row>
    <row r="150" spans="13:26">
      <c r="M150" s="32"/>
      <c r="Z150" s="32"/>
    </row>
    <row r="151" spans="13:26">
      <c r="M151" s="32"/>
      <c r="Z151" s="32"/>
    </row>
    <row r="152" spans="13:26">
      <c r="M152" s="32"/>
      <c r="Z152" s="32"/>
    </row>
    <row r="153" spans="13:26">
      <c r="M153" s="32"/>
      <c r="Z153" s="32"/>
    </row>
    <row r="154" spans="13:26">
      <c r="M154" s="32"/>
      <c r="Z154" s="32"/>
    </row>
    <row r="155" spans="13:26">
      <c r="M155" s="32"/>
      <c r="Z155" s="32"/>
    </row>
    <row r="156" spans="13:26">
      <c r="M156" s="32"/>
      <c r="Z156" s="32"/>
    </row>
    <row r="157" spans="13:26">
      <c r="M157" s="32"/>
      <c r="Z157" s="32"/>
    </row>
    <row r="158" spans="13:26">
      <c r="M158" s="32"/>
      <c r="Z158" s="32"/>
    </row>
    <row r="159" spans="13:26">
      <c r="M159" s="32"/>
      <c r="Z159" s="32"/>
    </row>
    <row r="160" spans="13:26">
      <c r="M160" s="32"/>
      <c r="Z160" s="32"/>
    </row>
    <row r="161" spans="13:26">
      <c r="M161" s="32"/>
      <c r="Z161" s="32"/>
    </row>
    <row r="162" spans="13:26">
      <c r="M162" s="32"/>
      <c r="Z162" s="32"/>
    </row>
    <row r="163" spans="13:26">
      <c r="M163" s="32"/>
      <c r="Z163" s="32"/>
    </row>
    <row r="164" spans="13:26">
      <c r="M164" s="32"/>
      <c r="Z164" s="32"/>
    </row>
    <row r="165" spans="13:26">
      <c r="M165" s="32"/>
      <c r="Z165" s="32"/>
    </row>
    <row r="166" spans="13:26">
      <c r="M166" s="32"/>
      <c r="Z166" s="32"/>
    </row>
    <row r="167" spans="13:26">
      <c r="M167" s="32"/>
      <c r="Z167" s="32"/>
    </row>
    <row r="168" spans="13:26">
      <c r="M168" s="32"/>
      <c r="Z168" s="32"/>
    </row>
    <row r="169" spans="13:26">
      <c r="M169" s="32"/>
      <c r="Z169" s="32"/>
    </row>
    <row r="170" spans="13:26">
      <c r="M170" s="32"/>
      <c r="Z170" s="32"/>
    </row>
    <row r="171" spans="13:26">
      <c r="M171" s="32"/>
      <c r="Z171" s="32"/>
    </row>
    <row r="172" spans="13:26">
      <c r="M172" s="32"/>
      <c r="Z172" s="32"/>
    </row>
    <row r="173" spans="13:26">
      <c r="M173" s="32"/>
      <c r="Z173" s="32"/>
    </row>
    <row r="174" spans="13:26">
      <c r="M174" s="32"/>
      <c r="Z174" s="32"/>
    </row>
    <row r="175" spans="13:26">
      <c r="M175" s="32"/>
      <c r="Z175" s="32"/>
    </row>
    <row r="176" spans="13:26">
      <c r="M176" s="32"/>
      <c r="Z176" s="32"/>
    </row>
    <row r="177" spans="13:26">
      <c r="M177" s="32"/>
      <c r="Z177" s="32"/>
    </row>
    <row r="178" spans="13:26">
      <c r="M178" s="32"/>
      <c r="Z178" s="32"/>
    </row>
    <row r="179" spans="13:26">
      <c r="M179" s="32"/>
      <c r="Z179" s="32"/>
    </row>
    <row r="180" spans="13:26">
      <c r="M180" s="32"/>
      <c r="Z180" s="32"/>
    </row>
    <row r="181" spans="13:26">
      <c r="M181" s="32"/>
      <c r="Z181" s="32"/>
    </row>
    <row r="182" spans="13:26">
      <c r="M182" s="32"/>
      <c r="Z182" s="32"/>
    </row>
    <row r="183" spans="13:26">
      <c r="M183" s="32"/>
      <c r="Z183" s="32"/>
    </row>
    <row r="184" spans="13:26">
      <c r="M184" s="32"/>
      <c r="Z184" s="32"/>
    </row>
    <row r="185" spans="13:26">
      <c r="M185" s="32"/>
      <c r="Z185" s="32"/>
    </row>
    <row r="186" spans="13:26">
      <c r="M186" s="32"/>
      <c r="Z186" s="32"/>
    </row>
    <row r="187" spans="13:26">
      <c r="M187" s="32"/>
      <c r="Z187" s="32"/>
    </row>
    <row r="188" spans="13:26">
      <c r="M188" s="32"/>
      <c r="Z188" s="32"/>
    </row>
    <row r="189" spans="13:26">
      <c r="M189" s="32"/>
      <c r="Z189" s="32"/>
    </row>
    <row r="190" spans="13:26">
      <c r="M190" s="32"/>
      <c r="Z190" s="32"/>
    </row>
  </sheetData>
  <sheetCalcPr fullCalcOnLoad="1"/>
  <phoneticPr fontId="2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1" enableFormatConditionsCalculation="0"/>
  <dimension ref="A1:AK190"/>
  <sheetViews>
    <sheetView zoomScale="75" workbookViewId="0">
      <selection activeCell="AJ1" sqref="AJ1:AJ1048576"/>
    </sheetView>
  </sheetViews>
  <sheetFormatPr baseColWidth="10" defaultColWidth="11.5" defaultRowHeight="13"/>
  <cols>
    <col min="2" max="2" width="10.33203125" customWidth="1"/>
    <col min="3" max="3" width="12.1640625" customWidth="1"/>
    <col min="4" max="4" width="15.5" customWidth="1"/>
    <col min="6" max="6" width="15.33203125" customWidth="1"/>
    <col min="7" max="7" width="12.1640625" customWidth="1"/>
    <col min="8" max="8" width="15.5" customWidth="1"/>
    <col min="9" max="9" width="12.33203125" customWidth="1"/>
    <col min="10" max="10" width="15.5" customWidth="1"/>
    <col min="11" max="11" width="12.1640625" customWidth="1"/>
    <col min="12" max="12" width="15.1640625" customWidth="1"/>
    <col min="13" max="13" width="19.1640625" style="3" customWidth="1"/>
    <col min="14" max="14" width="6.83203125" customWidth="1"/>
    <col min="15" max="15" width="8.5" customWidth="1"/>
    <col min="16" max="16" width="11.5" customWidth="1"/>
    <col min="17" max="17" width="15.5" customWidth="1"/>
    <col min="18" max="18" width="11.83203125" customWidth="1"/>
    <col min="19" max="19" width="15.1640625" customWidth="1"/>
    <col min="20" max="20" width="11.83203125" customWidth="1"/>
    <col min="21" max="21" width="15.33203125" customWidth="1"/>
    <col min="22" max="22" width="11.6640625" customWidth="1"/>
    <col min="23" max="23" width="15.5" customWidth="1"/>
    <col min="24" max="24" width="11.6640625" customWidth="1"/>
    <col min="25" max="25" width="15.5" customWidth="1"/>
    <col min="26" max="26" width="16.83203125" style="3" customWidth="1"/>
    <col min="27" max="27" width="7.1640625" style="30" customWidth="1"/>
    <col min="28" max="28" width="8.1640625" customWidth="1"/>
    <col min="29" max="29" width="9" customWidth="1"/>
    <col min="30" max="30" width="8.5" customWidth="1"/>
    <col min="31" max="31" width="10.33203125" customWidth="1"/>
    <col min="32" max="32" width="16.33203125" style="39" customWidth="1"/>
    <col min="33" max="33" width="13.1640625" style="39" customWidth="1"/>
    <col min="34" max="34" width="11.5" style="16"/>
    <col min="38" max="39" width="8.83203125" customWidth="1"/>
  </cols>
  <sheetData>
    <row r="1" spans="1:36">
      <c r="A1" s="5" t="s">
        <v>21</v>
      </c>
      <c r="B1" s="5" t="s">
        <v>22</v>
      </c>
      <c r="C1" s="38" t="s">
        <v>28</v>
      </c>
      <c r="D1" s="38" t="s">
        <v>33</v>
      </c>
      <c r="E1" s="38" t="s">
        <v>28</v>
      </c>
      <c r="F1" s="38" t="s">
        <v>33</v>
      </c>
      <c r="G1" s="38" t="s">
        <v>28</v>
      </c>
      <c r="H1" s="38" t="s">
        <v>33</v>
      </c>
      <c r="I1" s="38" t="s">
        <v>28</v>
      </c>
      <c r="J1" s="38" t="s">
        <v>33</v>
      </c>
      <c r="K1" s="47" t="s">
        <v>28</v>
      </c>
      <c r="L1" s="47" t="s">
        <v>24</v>
      </c>
      <c r="M1" s="46"/>
      <c r="N1" s="5" t="s">
        <v>21</v>
      </c>
      <c r="O1" s="5" t="s">
        <v>22</v>
      </c>
      <c r="P1" s="38" t="s">
        <v>28</v>
      </c>
      <c r="Q1" s="38" t="s">
        <v>33</v>
      </c>
      <c r="R1" s="38" t="s">
        <v>28</v>
      </c>
      <c r="S1" s="38" t="s">
        <v>33</v>
      </c>
      <c r="T1" s="38" t="s">
        <v>28</v>
      </c>
      <c r="U1" s="38" t="s">
        <v>33</v>
      </c>
      <c r="V1" s="38" t="s">
        <v>28</v>
      </c>
      <c r="W1" s="38" t="s">
        <v>33</v>
      </c>
      <c r="X1" s="47" t="s">
        <v>28</v>
      </c>
      <c r="Y1" s="47" t="s">
        <v>24</v>
      </c>
      <c r="Z1" s="32"/>
    </row>
    <row r="2" spans="1:36">
      <c r="A2" s="5"/>
      <c r="B2" s="5" t="s">
        <v>23</v>
      </c>
      <c r="C2" s="30">
        <v>1</v>
      </c>
      <c r="D2" s="30">
        <v>1</v>
      </c>
      <c r="E2" s="30">
        <v>2</v>
      </c>
      <c r="F2" s="30">
        <v>2</v>
      </c>
      <c r="G2" s="30">
        <v>3</v>
      </c>
      <c r="H2" s="30">
        <v>3</v>
      </c>
      <c r="I2" s="30">
        <v>4</v>
      </c>
      <c r="J2" s="30">
        <v>4</v>
      </c>
      <c r="K2" s="30">
        <v>5</v>
      </c>
      <c r="L2" s="30">
        <v>5</v>
      </c>
      <c r="M2" s="33" t="s">
        <v>25</v>
      </c>
      <c r="N2" s="5"/>
      <c r="O2" s="5" t="s">
        <v>23</v>
      </c>
      <c r="P2" s="30">
        <v>1</v>
      </c>
      <c r="Q2" s="30">
        <v>1</v>
      </c>
      <c r="R2" s="30">
        <v>2</v>
      </c>
      <c r="S2" s="30">
        <v>2</v>
      </c>
      <c r="T2" s="30">
        <v>3</v>
      </c>
      <c r="U2" s="30">
        <v>3</v>
      </c>
      <c r="V2" s="30">
        <v>4</v>
      </c>
      <c r="W2" s="30">
        <v>4</v>
      </c>
      <c r="X2" s="30">
        <v>5</v>
      </c>
      <c r="Y2" s="30">
        <v>5</v>
      </c>
      <c r="Z2" s="33" t="s">
        <v>25</v>
      </c>
      <c r="AB2" s="1"/>
      <c r="AC2" s="1"/>
      <c r="AD2" s="1" t="s">
        <v>0</v>
      </c>
      <c r="AE2" s="1"/>
      <c r="AF2" s="40" t="s">
        <v>17</v>
      </c>
      <c r="AG2" s="40" t="s">
        <v>19</v>
      </c>
      <c r="AH2" s="15" t="s">
        <v>12</v>
      </c>
      <c r="AI2" s="15" t="s">
        <v>14</v>
      </c>
      <c r="AJ2" s="1" t="s">
        <v>11</v>
      </c>
    </row>
    <row r="3" spans="1:36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  <c r="L3" s="37">
        <v>12</v>
      </c>
      <c r="M3" s="33" t="s">
        <v>27</v>
      </c>
      <c r="N3" s="37">
        <v>1</v>
      </c>
      <c r="O3" s="37">
        <v>2</v>
      </c>
      <c r="P3" s="37">
        <v>3</v>
      </c>
      <c r="Q3" s="37">
        <v>4</v>
      </c>
      <c r="R3" s="37">
        <v>5</v>
      </c>
      <c r="S3" s="37">
        <v>6</v>
      </c>
      <c r="T3" s="37">
        <v>7</v>
      </c>
      <c r="U3" s="37">
        <v>8</v>
      </c>
      <c r="V3" s="37">
        <v>9</v>
      </c>
      <c r="W3" s="37">
        <v>10</v>
      </c>
      <c r="X3" s="37">
        <v>11</v>
      </c>
      <c r="Y3" s="37">
        <v>12</v>
      </c>
      <c r="Z3" s="33" t="s">
        <v>27</v>
      </c>
      <c r="AA3" s="30" t="s">
        <v>5</v>
      </c>
      <c r="AB3" s="1" t="s">
        <v>1</v>
      </c>
      <c r="AC3" s="1" t="s">
        <v>2</v>
      </c>
      <c r="AD3" s="1" t="s">
        <v>3</v>
      </c>
      <c r="AE3" s="1" t="s">
        <v>7</v>
      </c>
      <c r="AF3" s="41" t="s">
        <v>18</v>
      </c>
      <c r="AG3" s="41" t="s">
        <v>20</v>
      </c>
      <c r="AH3" s="26" t="s">
        <v>13</v>
      </c>
      <c r="AI3" s="26" t="s">
        <v>15</v>
      </c>
      <c r="AJ3" s="1" t="s">
        <v>4</v>
      </c>
    </row>
    <row r="4" spans="1:36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32"/>
      <c r="N4" t="e">
        <f t="shared" ref="N4:Y4" si="0" xml:space="preserve"> IF(OR(A4&gt;A14, A4&lt;A13),".",A4)</f>
        <v>#DIV/0!</v>
      </c>
      <c r="O4" t="e">
        <f t="shared" si="0"/>
        <v>#DIV/0!</v>
      </c>
      <c r="P4" t="e">
        <f t="shared" si="0"/>
        <v>#DIV/0!</v>
      </c>
      <c r="Q4" t="e">
        <f t="shared" si="0"/>
        <v>#DIV/0!</v>
      </c>
      <c r="R4" t="e">
        <f t="shared" si="0"/>
        <v>#DIV/0!</v>
      </c>
      <c r="S4" t="e">
        <f t="shared" si="0"/>
        <v>#DIV/0!</v>
      </c>
      <c r="T4" t="e">
        <f t="shared" si="0"/>
        <v>#DIV/0!</v>
      </c>
      <c r="U4" t="e">
        <f t="shared" si="0"/>
        <v>#DIV/0!</v>
      </c>
      <c r="V4" t="e">
        <f t="shared" si="0"/>
        <v>#DIV/0!</v>
      </c>
      <c r="W4" t="e">
        <f t="shared" si="0"/>
        <v>#DIV/0!</v>
      </c>
      <c r="X4" t="e">
        <f t="shared" si="0"/>
        <v>#DIV/0!</v>
      </c>
      <c r="Y4" t="e">
        <f t="shared" si="0"/>
        <v>#DIV/0!</v>
      </c>
      <c r="Z4" s="32"/>
      <c r="AA4" s="31">
        <v>1</v>
      </c>
      <c r="AB4" s="14" t="e">
        <f>AVERAGE($Q4:$Q11)</f>
        <v>#DIV/0!</v>
      </c>
      <c r="AC4" t="e">
        <f>O12</f>
        <v>#DIV/0!</v>
      </c>
      <c r="AD4" s="14" t="e">
        <f>P12</f>
        <v>#DIV/0!</v>
      </c>
      <c r="AE4" s="48" t="e">
        <f>AB4-AC4-AD4</f>
        <v>#DIV/0!</v>
      </c>
      <c r="AH4" s="2">
        <f>24*(AG4-AF4)</f>
        <v>0</v>
      </c>
      <c r="AJ4" s="14" t="e">
        <f>(AE4*91)/(21.9*AH4*AI4*0.8)</f>
        <v>#DIV/0!</v>
      </c>
    </row>
    <row r="5" spans="1:36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32"/>
      <c r="N5" t="e">
        <f t="shared" ref="N5:Y5" si="1" xml:space="preserve"> IF(OR(A5&gt;A14, A5&lt;A13),".",A5)</f>
        <v>#DIV/0!</v>
      </c>
      <c r="O5" t="e">
        <f t="shared" si="1"/>
        <v>#DIV/0!</v>
      </c>
      <c r="P5" t="e">
        <f t="shared" si="1"/>
        <v>#DIV/0!</v>
      </c>
      <c r="Q5" t="e">
        <f t="shared" si="1"/>
        <v>#DIV/0!</v>
      </c>
      <c r="R5" t="e">
        <f t="shared" si="1"/>
        <v>#DIV/0!</v>
      </c>
      <c r="S5" t="e">
        <f t="shared" si="1"/>
        <v>#DIV/0!</v>
      </c>
      <c r="T5" t="e">
        <f t="shared" si="1"/>
        <v>#DIV/0!</v>
      </c>
      <c r="U5" t="e">
        <f t="shared" si="1"/>
        <v>#DIV/0!</v>
      </c>
      <c r="V5" t="e">
        <f t="shared" si="1"/>
        <v>#DIV/0!</v>
      </c>
      <c r="W5" t="e">
        <f t="shared" si="1"/>
        <v>#DIV/0!</v>
      </c>
      <c r="X5" t="e">
        <f t="shared" si="1"/>
        <v>#DIV/0!</v>
      </c>
      <c r="Y5" t="e">
        <f t="shared" si="1"/>
        <v>#DIV/0!</v>
      </c>
      <c r="Z5" s="32"/>
      <c r="AA5" s="31">
        <v>2</v>
      </c>
      <c r="AB5" s="14" t="e">
        <f>AVERAGE($S4:$S11)</f>
        <v>#DIV/0!</v>
      </c>
      <c r="AC5" t="e">
        <f>O12</f>
        <v>#DIV/0!</v>
      </c>
      <c r="AD5" s="14" t="e">
        <f>R12</f>
        <v>#DIV/0!</v>
      </c>
      <c r="AE5" s="48" t="e">
        <f t="shared" ref="AE5:AE8" si="2">AB5-AC5-AD5</f>
        <v>#DIV/0!</v>
      </c>
      <c r="AH5" s="2">
        <f>24*(AG5-AF5)</f>
        <v>0</v>
      </c>
      <c r="AJ5" s="14" t="e">
        <f>(AE5*91)/(21.9*AH5*AI5*0.8)</f>
        <v>#DIV/0!</v>
      </c>
    </row>
    <row r="6" spans="1:36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32"/>
      <c r="N6" t="e">
        <f t="shared" ref="N6:Y6" si="3" xml:space="preserve"> IF(OR(A6&gt;A14, A6&lt;A13),".",A6)</f>
        <v>#DIV/0!</v>
      </c>
      <c r="O6" t="e">
        <f t="shared" si="3"/>
        <v>#DIV/0!</v>
      </c>
      <c r="P6" t="e">
        <f t="shared" si="3"/>
        <v>#DIV/0!</v>
      </c>
      <c r="Q6" t="e">
        <f t="shared" si="3"/>
        <v>#DIV/0!</v>
      </c>
      <c r="R6" t="e">
        <f t="shared" si="3"/>
        <v>#DIV/0!</v>
      </c>
      <c r="S6" t="e">
        <f t="shared" si="3"/>
        <v>#DIV/0!</v>
      </c>
      <c r="T6" t="e">
        <f t="shared" si="3"/>
        <v>#DIV/0!</v>
      </c>
      <c r="U6" t="e">
        <f t="shared" si="3"/>
        <v>#DIV/0!</v>
      </c>
      <c r="V6" t="e">
        <f t="shared" si="3"/>
        <v>#DIV/0!</v>
      </c>
      <c r="W6" t="e">
        <f t="shared" si="3"/>
        <v>#DIV/0!</v>
      </c>
      <c r="X6" t="e">
        <f t="shared" si="3"/>
        <v>#DIV/0!</v>
      </c>
      <c r="Y6" t="e">
        <f t="shared" si="3"/>
        <v>#DIV/0!</v>
      </c>
      <c r="Z6" s="32"/>
      <c r="AA6" s="31">
        <v>3</v>
      </c>
      <c r="AB6" s="14" t="e">
        <f>AVERAGE($U4:$U11)</f>
        <v>#DIV/0!</v>
      </c>
      <c r="AC6" t="e">
        <f>O12</f>
        <v>#DIV/0!</v>
      </c>
      <c r="AD6" s="14" t="e">
        <f>T12</f>
        <v>#DIV/0!</v>
      </c>
      <c r="AE6" s="48" t="e">
        <f t="shared" si="2"/>
        <v>#DIV/0!</v>
      </c>
      <c r="AH6" s="2">
        <f>24*(AG6-AF6)</f>
        <v>0</v>
      </c>
      <c r="AJ6" s="14" t="e">
        <f>(AE6*91)/(21.9*AH6*AI6*0.8)</f>
        <v>#DIV/0!</v>
      </c>
    </row>
    <row r="7" spans="1:36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32"/>
      <c r="N7" t="e">
        <f t="shared" ref="N7:Y7" si="4" xml:space="preserve"> IF(OR(A7&gt;A14, A7&lt;A13),".",A7)</f>
        <v>#DIV/0!</v>
      </c>
      <c r="O7" t="e">
        <f t="shared" si="4"/>
        <v>#DIV/0!</v>
      </c>
      <c r="P7" t="e">
        <f t="shared" si="4"/>
        <v>#DIV/0!</v>
      </c>
      <c r="Q7" t="e">
        <f t="shared" si="4"/>
        <v>#DIV/0!</v>
      </c>
      <c r="R7" t="e">
        <f t="shared" si="4"/>
        <v>#DIV/0!</v>
      </c>
      <c r="S7" t="e">
        <f t="shared" si="4"/>
        <v>#DIV/0!</v>
      </c>
      <c r="T7" t="e">
        <f t="shared" si="4"/>
        <v>#DIV/0!</v>
      </c>
      <c r="U7" t="e">
        <f t="shared" si="4"/>
        <v>#DIV/0!</v>
      </c>
      <c r="V7" t="e">
        <f t="shared" si="4"/>
        <v>#DIV/0!</v>
      </c>
      <c r="W7" t="e">
        <f t="shared" si="4"/>
        <v>#DIV/0!</v>
      </c>
      <c r="X7" t="e">
        <f t="shared" si="4"/>
        <v>#DIV/0!</v>
      </c>
      <c r="Y7" t="e">
        <f t="shared" si="4"/>
        <v>#DIV/0!</v>
      </c>
      <c r="Z7" s="32"/>
      <c r="AA7" s="31">
        <v>4</v>
      </c>
      <c r="AB7" s="14" t="e">
        <f>AVERAGE($W4:$W11)</f>
        <v>#DIV/0!</v>
      </c>
      <c r="AC7" t="e">
        <f>O12</f>
        <v>#DIV/0!</v>
      </c>
      <c r="AD7" s="14" t="e">
        <f>V12</f>
        <v>#DIV/0!</v>
      </c>
      <c r="AE7" s="48" t="e">
        <f t="shared" si="2"/>
        <v>#DIV/0!</v>
      </c>
      <c r="AH7" s="2">
        <f t="shared" ref="AH7:AH8" si="5">24*(AG7-AF7)</f>
        <v>0</v>
      </c>
      <c r="AJ7" s="14" t="e">
        <f>(AE7*91)/(21.9*AH7*AI7*0.8)</f>
        <v>#DIV/0!</v>
      </c>
    </row>
    <row r="8" spans="1:36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32"/>
      <c r="N8" t="e">
        <f t="shared" ref="N8:Y8" si="6" xml:space="preserve"> IF(OR(A8&gt;A14, A8&lt;A13),".",A8)</f>
        <v>#DIV/0!</v>
      </c>
      <c r="O8" t="e">
        <f t="shared" si="6"/>
        <v>#DIV/0!</v>
      </c>
      <c r="P8" t="e">
        <f t="shared" si="6"/>
        <v>#DIV/0!</v>
      </c>
      <c r="Q8" t="e">
        <f t="shared" si="6"/>
        <v>#DIV/0!</v>
      </c>
      <c r="R8" t="e">
        <f t="shared" si="6"/>
        <v>#DIV/0!</v>
      </c>
      <c r="S8" t="e">
        <f t="shared" si="6"/>
        <v>#DIV/0!</v>
      </c>
      <c r="T8" t="e">
        <f t="shared" si="6"/>
        <v>#DIV/0!</v>
      </c>
      <c r="U8" t="e">
        <f t="shared" si="6"/>
        <v>#DIV/0!</v>
      </c>
      <c r="V8" t="e">
        <f t="shared" si="6"/>
        <v>#DIV/0!</v>
      </c>
      <c r="W8" t="e">
        <f t="shared" si="6"/>
        <v>#DIV/0!</v>
      </c>
      <c r="X8" t="e">
        <f t="shared" si="6"/>
        <v>#DIV/0!</v>
      </c>
      <c r="Y8" t="e">
        <f t="shared" si="6"/>
        <v>#DIV/0!</v>
      </c>
      <c r="Z8" s="32"/>
      <c r="AA8" s="31">
        <v>5</v>
      </c>
      <c r="AB8" s="14" t="e">
        <f>AVERAGE($Y4:$Y11)</f>
        <v>#DIV/0!</v>
      </c>
      <c r="AC8" t="e">
        <f>O12</f>
        <v>#DIV/0!</v>
      </c>
      <c r="AD8" s="14" t="e">
        <f>X12</f>
        <v>#DIV/0!</v>
      </c>
      <c r="AE8" s="48" t="e">
        <f t="shared" si="2"/>
        <v>#DIV/0!</v>
      </c>
      <c r="AH8" s="2">
        <f t="shared" si="5"/>
        <v>0</v>
      </c>
      <c r="AJ8" s="14" t="e">
        <f>(AE8*91)/(21.9*AH8*AI8*0.8)</f>
        <v>#DIV/0!</v>
      </c>
    </row>
    <row r="9" spans="1:36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32"/>
      <c r="N9" t="e">
        <f t="shared" ref="N9:Y9" si="7" xml:space="preserve"> IF(OR(A9&gt;A14, A9&lt;A13),".",A9)</f>
        <v>#DIV/0!</v>
      </c>
      <c r="O9" t="e">
        <f t="shared" si="7"/>
        <v>#DIV/0!</v>
      </c>
      <c r="P9" t="e">
        <f t="shared" si="7"/>
        <v>#DIV/0!</v>
      </c>
      <c r="Q9" t="e">
        <f t="shared" si="7"/>
        <v>#DIV/0!</v>
      </c>
      <c r="R9" t="e">
        <f t="shared" si="7"/>
        <v>#DIV/0!</v>
      </c>
      <c r="S9" t="e">
        <f t="shared" si="7"/>
        <v>#DIV/0!</v>
      </c>
      <c r="T9" t="e">
        <f t="shared" si="7"/>
        <v>#DIV/0!</v>
      </c>
      <c r="U9" t="e">
        <f t="shared" si="7"/>
        <v>#DIV/0!</v>
      </c>
      <c r="V9" t="e">
        <f t="shared" si="7"/>
        <v>#DIV/0!</v>
      </c>
      <c r="W9" t="e">
        <f t="shared" si="7"/>
        <v>#DIV/0!</v>
      </c>
      <c r="X9" t="e">
        <f t="shared" si="7"/>
        <v>#DIV/0!</v>
      </c>
      <c r="Y9" t="e">
        <f t="shared" si="7"/>
        <v>#DIV/0!</v>
      </c>
      <c r="Z9" s="32"/>
    </row>
    <row r="10" spans="1:36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32"/>
      <c r="N10" t="e">
        <f t="shared" ref="N10:Y10" si="8" xml:space="preserve"> IF(OR(A10&gt;A14, A10&lt;A13),".",A10)</f>
        <v>#DIV/0!</v>
      </c>
      <c r="O10" t="e">
        <f t="shared" si="8"/>
        <v>#DIV/0!</v>
      </c>
      <c r="P10" t="e">
        <f t="shared" si="8"/>
        <v>#DIV/0!</v>
      </c>
      <c r="Q10" t="e">
        <f t="shared" si="8"/>
        <v>#DIV/0!</v>
      </c>
      <c r="R10" t="e">
        <f t="shared" si="8"/>
        <v>#DIV/0!</v>
      </c>
      <c r="S10" t="e">
        <f t="shared" si="8"/>
        <v>#DIV/0!</v>
      </c>
      <c r="T10" t="e">
        <f t="shared" si="8"/>
        <v>#DIV/0!</v>
      </c>
      <c r="U10" t="e">
        <f t="shared" si="8"/>
        <v>#DIV/0!</v>
      </c>
      <c r="V10" t="e">
        <f t="shared" si="8"/>
        <v>#DIV/0!</v>
      </c>
      <c r="W10" t="e">
        <f t="shared" si="8"/>
        <v>#DIV/0!</v>
      </c>
      <c r="X10" t="e">
        <f t="shared" si="8"/>
        <v>#DIV/0!</v>
      </c>
      <c r="Y10" t="e">
        <f t="shared" si="8"/>
        <v>#DIV/0!</v>
      </c>
      <c r="Z10" s="32"/>
    </row>
    <row r="11" spans="1:36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32"/>
      <c r="N11" t="e">
        <f t="shared" ref="N11:Y11" si="9" xml:space="preserve"> IF(OR(A11&gt;A14, A11&lt;A13),".",A11)</f>
        <v>#DIV/0!</v>
      </c>
      <c r="O11" t="e">
        <f t="shared" si="9"/>
        <v>#DIV/0!</v>
      </c>
      <c r="P11" t="e">
        <f t="shared" si="9"/>
        <v>#DIV/0!</v>
      </c>
      <c r="Q11" t="e">
        <f t="shared" si="9"/>
        <v>#DIV/0!</v>
      </c>
      <c r="R11" t="e">
        <f t="shared" si="9"/>
        <v>#DIV/0!</v>
      </c>
      <c r="S11" t="e">
        <f t="shared" si="9"/>
        <v>#DIV/0!</v>
      </c>
      <c r="T11" t="e">
        <f t="shared" si="9"/>
        <v>#DIV/0!</v>
      </c>
      <c r="U11" t="e">
        <f t="shared" si="9"/>
        <v>#DIV/0!</v>
      </c>
      <c r="V11" t="e">
        <f t="shared" si="9"/>
        <v>#DIV/0!</v>
      </c>
      <c r="W11" t="e">
        <f t="shared" si="9"/>
        <v>#DIV/0!</v>
      </c>
      <c r="X11" t="e">
        <f t="shared" si="9"/>
        <v>#DIV/0!</v>
      </c>
      <c r="Y11" t="e">
        <f t="shared" si="9"/>
        <v>#DIV/0!</v>
      </c>
      <c r="Z11" s="32"/>
    </row>
    <row r="12" spans="1:36">
      <c r="A12" s="43" t="e">
        <f>AVERAGE(A4:A11)</f>
        <v>#DIV/0!</v>
      </c>
      <c r="B12" s="43" t="e">
        <f>AVERAGE(B4:B11)</f>
        <v>#DIV/0!</v>
      </c>
      <c r="C12" s="43" t="e">
        <f t="shared" ref="C12:L12" si="10">AVERAGE(C4:C11)</f>
        <v>#DIV/0!</v>
      </c>
      <c r="D12" s="43" t="e">
        <f t="shared" si="10"/>
        <v>#DIV/0!</v>
      </c>
      <c r="E12" s="43" t="e">
        <f t="shared" si="10"/>
        <v>#DIV/0!</v>
      </c>
      <c r="F12" s="43" t="e">
        <f t="shared" si="10"/>
        <v>#DIV/0!</v>
      </c>
      <c r="G12" s="43" t="e">
        <f t="shared" si="10"/>
        <v>#DIV/0!</v>
      </c>
      <c r="H12" s="43" t="e">
        <f t="shared" si="10"/>
        <v>#DIV/0!</v>
      </c>
      <c r="I12" s="43" t="e">
        <f t="shared" si="10"/>
        <v>#DIV/0!</v>
      </c>
      <c r="J12" s="43" t="e">
        <f t="shared" si="10"/>
        <v>#DIV/0!</v>
      </c>
      <c r="K12" s="43" t="e">
        <f t="shared" si="10"/>
        <v>#DIV/0!</v>
      </c>
      <c r="L12" s="43" t="e">
        <f t="shared" si="10"/>
        <v>#DIV/0!</v>
      </c>
      <c r="M12" s="33" t="s">
        <v>26</v>
      </c>
      <c r="N12" s="43" t="e">
        <f>AVERAGE(N4:N11)</f>
        <v>#DIV/0!</v>
      </c>
      <c r="O12" s="43" t="e">
        <f>AVERAGE(O4:O11)</f>
        <v>#DIV/0!</v>
      </c>
      <c r="P12" s="43" t="e">
        <f t="shared" ref="P12:Y12" si="11">AVERAGE(P4:P11)</f>
        <v>#DIV/0!</v>
      </c>
      <c r="Q12" s="43" t="e">
        <f t="shared" si="11"/>
        <v>#DIV/0!</v>
      </c>
      <c r="R12" s="43" t="e">
        <f t="shared" si="11"/>
        <v>#DIV/0!</v>
      </c>
      <c r="S12" s="43" t="e">
        <f t="shared" si="11"/>
        <v>#DIV/0!</v>
      </c>
      <c r="T12" s="43" t="e">
        <f t="shared" si="11"/>
        <v>#DIV/0!</v>
      </c>
      <c r="U12" s="43" t="e">
        <f t="shared" si="11"/>
        <v>#DIV/0!</v>
      </c>
      <c r="V12" s="43" t="e">
        <f t="shared" si="11"/>
        <v>#DIV/0!</v>
      </c>
      <c r="W12" s="43" t="e">
        <f t="shared" si="11"/>
        <v>#DIV/0!</v>
      </c>
      <c r="X12" s="43" t="e">
        <f t="shared" si="11"/>
        <v>#DIV/0!</v>
      </c>
      <c r="Y12" s="43" t="e">
        <f t="shared" si="11"/>
        <v>#DIV/0!</v>
      </c>
      <c r="Z12" s="33" t="s">
        <v>26</v>
      </c>
    </row>
    <row r="13" spans="1:36">
      <c r="A13" s="43" t="e">
        <f>A12-2*STDEV(A4:A11)</f>
        <v>#DIV/0!</v>
      </c>
      <c r="B13" s="43" t="e">
        <f t="shared" ref="B13:L13" si="12">B12-2*STDEV(B4:B11)</f>
        <v>#DIV/0!</v>
      </c>
      <c r="C13" s="43" t="e">
        <f t="shared" si="12"/>
        <v>#DIV/0!</v>
      </c>
      <c r="D13" s="43" t="e">
        <f t="shared" si="12"/>
        <v>#DIV/0!</v>
      </c>
      <c r="E13" s="43" t="e">
        <f t="shared" si="12"/>
        <v>#DIV/0!</v>
      </c>
      <c r="F13" s="43" t="e">
        <f t="shared" si="12"/>
        <v>#DIV/0!</v>
      </c>
      <c r="G13" s="43" t="e">
        <f t="shared" si="12"/>
        <v>#DIV/0!</v>
      </c>
      <c r="H13" s="43" t="e">
        <f t="shared" si="12"/>
        <v>#DIV/0!</v>
      </c>
      <c r="I13" s="43" t="e">
        <f t="shared" si="12"/>
        <v>#DIV/0!</v>
      </c>
      <c r="J13" s="43" t="e">
        <f t="shared" si="12"/>
        <v>#DIV/0!</v>
      </c>
      <c r="K13" s="43" t="e">
        <f t="shared" si="12"/>
        <v>#DIV/0!</v>
      </c>
      <c r="L13" s="43" t="e">
        <f t="shared" si="12"/>
        <v>#DIV/0!</v>
      </c>
      <c r="M13" s="33" t="s">
        <v>29</v>
      </c>
      <c r="N13" s="43" t="e">
        <f>N12-2*STDEV(N4:N11)</f>
        <v>#DIV/0!</v>
      </c>
      <c r="O13" s="43" t="e">
        <f t="shared" ref="O13:Y13" si="13">O12-2*STDEV(O4:O11)</f>
        <v>#DIV/0!</v>
      </c>
      <c r="P13" s="43" t="e">
        <f t="shared" si="13"/>
        <v>#DIV/0!</v>
      </c>
      <c r="Q13" s="43" t="e">
        <f t="shared" si="13"/>
        <v>#DIV/0!</v>
      </c>
      <c r="R13" s="43" t="e">
        <f t="shared" si="13"/>
        <v>#DIV/0!</v>
      </c>
      <c r="S13" s="43" t="e">
        <f t="shared" si="13"/>
        <v>#DIV/0!</v>
      </c>
      <c r="T13" s="43" t="e">
        <f t="shared" si="13"/>
        <v>#DIV/0!</v>
      </c>
      <c r="U13" s="43" t="e">
        <f t="shared" si="13"/>
        <v>#DIV/0!</v>
      </c>
      <c r="V13" s="43" t="e">
        <f t="shared" si="13"/>
        <v>#DIV/0!</v>
      </c>
      <c r="W13" s="43" t="e">
        <f t="shared" si="13"/>
        <v>#DIV/0!</v>
      </c>
      <c r="X13" s="43" t="e">
        <f t="shared" si="13"/>
        <v>#DIV/0!</v>
      </c>
      <c r="Y13" s="43" t="e">
        <f t="shared" si="13"/>
        <v>#DIV/0!</v>
      </c>
      <c r="Z13" s="33" t="s">
        <v>29</v>
      </c>
    </row>
    <row r="14" spans="1:36" ht="14" thickBot="1">
      <c r="A14" s="34" t="e">
        <f>A12+2*STDEV(A4:A11)</f>
        <v>#DIV/0!</v>
      </c>
      <c r="B14" s="34" t="e">
        <f t="shared" ref="B14:L14" si="14">B12+2*STDEV(B4:B11)</f>
        <v>#DIV/0!</v>
      </c>
      <c r="C14" s="34" t="e">
        <f t="shared" si="14"/>
        <v>#DIV/0!</v>
      </c>
      <c r="D14" s="34" t="e">
        <f t="shared" si="14"/>
        <v>#DIV/0!</v>
      </c>
      <c r="E14" s="34" t="e">
        <f t="shared" si="14"/>
        <v>#DIV/0!</v>
      </c>
      <c r="F14" s="34" t="e">
        <f t="shared" si="14"/>
        <v>#DIV/0!</v>
      </c>
      <c r="G14" s="34" t="e">
        <f t="shared" si="14"/>
        <v>#DIV/0!</v>
      </c>
      <c r="H14" s="34" t="e">
        <f t="shared" si="14"/>
        <v>#DIV/0!</v>
      </c>
      <c r="I14" s="34" t="e">
        <f t="shared" si="14"/>
        <v>#DIV/0!</v>
      </c>
      <c r="J14" s="34" t="e">
        <f t="shared" si="14"/>
        <v>#DIV/0!</v>
      </c>
      <c r="K14" s="34" t="e">
        <f t="shared" si="14"/>
        <v>#DIV/0!</v>
      </c>
      <c r="L14" s="34" t="e">
        <f t="shared" si="14"/>
        <v>#DIV/0!</v>
      </c>
      <c r="M14" s="35" t="s">
        <v>30</v>
      </c>
      <c r="N14" s="34" t="e">
        <f>N12+2*STDEV(N4:N11)</f>
        <v>#DIV/0!</v>
      </c>
      <c r="O14" s="34" t="e">
        <f t="shared" ref="O14:Y14" si="15">O12+2*STDEV(O4:O11)</f>
        <v>#DIV/0!</v>
      </c>
      <c r="P14" s="34" t="e">
        <f t="shared" si="15"/>
        <v>#DIV/0!</v>
      </c>
      <c r="Q14" s="34" t="e">
        <f t="shared" si="15"/>
        <v>#DIV/0!</v>
      </c>
      <c r="R14" s="34" t="e">
        <f t="shared" si="15"/>
        <v>#DIV/0!</v>
      </c>
      <c r="S14" s="34" t="e">
        <f t="shared" si="15"/>
        <v>#DIV/0!</v>
      </c>
      <c r="T14" s="34" t="e">
        <f t="shared" si="15"/>
        <v>#DIV/0!</v>
      </c>
      <c r="U14" s="34" t="e">
        <f t="shared" si="15"/>
        <v>#DIV/0!</v>
      </c>
      <c r="V14" s="34" t="e">
        <f t="shared" si="15"/>
        <v>#DIV/0!</v>
      </c>
      <c r="W14" s="34" t="e">
        <f t="shared" si="15"/>
        <v>#DIV/0!</v>
      </c>
      <c r="X14" s="34" t="e">
        <f t="shared" si="15"/>
        <v>#DIV/0!</v>
      </c>
      <c r="Y14" s="34" t="e">
        <f t="shared" si="15"/>
        <v>#DIV/0!</v>
      </c>
      <c r="Z14" s="35" t="s">
        <v>30</v>
      </c>
    </row>
    <row r="15" spans="1:36">
      <c r="A15" s="5"/>
      <c r="B15" s="36"/>
      <c r="C15" s="5"/>
      <c r="D15" s="30">
        <v>4</v>
      </c>
      <c r="E15" s="30">
        <v>4</v>
      </c>
      <c r="F15" s="30">
        <v>4</v>
      </c>
      <c r="G15" s="30"/>
      <c r="H15" s="30">
        <v>5</v>
      </c>
      <c r="I15" s="30">
        <v>5</v>
      </c>
      <c r="J15" s="30">
        <v>6</v>
      </c>
      <c r="K15" s="30">
        <v>6</v>
      </c>
      <c r="L15" s="30">
        <v>6</v>
      </c>
      <c r="M15" s="33" t="s">
        <v>25</v>
      </c>
      <c r="N15" s="5"/>
      <c r="O15" s="36"/>
      <c r="P15" s="30">
        <v>6</v>
      </c>
      <c r="Q15" s="30">
        <v>6</v>
      </c>
      <c r="R15" s="30">
        <v>7</v>
      </c>
      <c r="S15" s="30">
        <v>7</v>
      </c>
      <c r="T15" s="30">
        <v>8</v>
      </c>
      <c r="U15" s="30">
        <v>8</v>
      </c>
      <c r="V15" s="30">
        <v>9</v>
      </c>
      <c r="W15" s="30">
        <v>9</v>
      </c>
      <c r="X15" s="30">
        <v>10</v>
      </c>
      <c r="Y15" s="31">
        <v>10</v>
      </c>
      <c r="Z15" s="33" t="s">
        <v>25</v>
      </c>
      <c r="AH15" s="15"/>
      <c r="AI15" s="1"/>
    </row>
    <row r="16" spans="1:36">
      <c r="A16" s="37">
        <v>1</v>
      </c>
      <c r="B16" s="37">
        <v>2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7">
        <v>8</v>
      </c>
      <c r="I16" s="37">
        <v>9</v>
      </c>
      <c r="J16" s="37">
        <v>10</v>
      </c>
      <c r="K16" s="37">
        <v>11</v>
      </c>
      <c r="L16" s="37">
        <v>12</v>
      </c>
      <c r="M16" s="33" t="s">
        <v>27</v>
      </c>
      <c r="N16" s="37">
        <v>1</v>
      </c>
      <c r="O16" s="37">
        <v>2</v>
      </c>
      <c r="P16" s="37">
        <v>3</v>
      </c>
      <c r="Q16" s="37">
        <v>4</v>
      </c>
      <c r="R16" s="37">
        <v>5</v>
      </c>
      <c r="S16" s="37">
        <v>6</v>
      </c>
      <c r="T16" s="37">
        <v>7</v>
      </c>
      <c r="U16" s="37">
        <v>8</v>
      </c>
      <c r="V16" s="37">
        <v>9</v>
      </c>
      <c r="W16" s="37">
        <v>10</v>
      </c>
      <c r="X16" s="37">
        <v>11</v>
      </c>
      <c r="Y16" s="37">
        <v>12</v>
      </c>
      <c r="Z16" s="33" t="s">
        <v>27</v>
      </c>
      <c r="AH16" s="15"/>
      <c r="AI16" s="1"/>
    </row>
    <row r="17" spans="1:36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2"/>
      <c r="N17" t="e">
        <f t="shared" ref="N17:Y17" si="16" xml:space="preserve"> IF(OR(A17&gt;A27, A17&lt;A26),".",A17)</f>
        <v>#DIV/0!</v>
      </c>
      <c r="O17" t="e">
        <f t="shared" si="16"/>
        <v>#DIV/0!</v>
      </c>
      <c r="P17" t="e">
        <f t="shared" si="16"/>
        <v>#DIV/0!</v>
      </c>
      <c r="Q17" t="e">
        <f t="shared" si="16"/>
        <v>#DIV/0!</v>
      </c>
      <c r="R17" t="e">
        <f t="shared" si="16"/>
        <v>#DIV/0!</v>
      </c>
      <c r="S17" t="e">
        <f t="shared" si="16"/>
        <v>#DIV/0!</v>
      </c>
      <c r="T17" t="e">
        <f t="shared" si="16"/>
        <v>#DIV/0!</v>
      </c>
      <c r="U17" t="e">
        <f t="shared" si="16"/>
        <v>#DIV/0!</v>
      </c>
      <c r="V17" t="e">
        <f t="shared" si="16"/>
        <v>#DIV/0!</v>
      </c>
      <c r="W17" t="e">
        <f t="shared" si="16"/>
        <v>#DIV/0!</v>
      </c>
      <c r="X17" t="e">
        <f t="shared" si="16"/>
        <v>#DIV/0!</v>
      </c>
      <c r="Y17" t="e">
        <f t="shared" si="16"/>
        <v>#DIV/0!</v>
      </c>
      <c r="Z17" s="32"/>
      <c r="AA17" s="31">
        <v>6</v>
      </c>
      <c r="AB17" s="14" t="e">
        <f>AVERAGE($Q17:$Q24)</f>
        <v>#DIV/0!</v>
      </c>
      <c r="AC17" t="e">
        <f>O25</f>
        <v>#DIV/0!</v>
      </c>
      <c r="AD17" s="14" t="e">
        <f>P25</f>
        <v>#DIV/0!</v>
      </c>
      <c r="AE17" s="48" t="e">
        <f>AB17-AC17-AD17</f>
        <v>#DIV/0!</v>
      </c>
      <c r="AH17" s="2">
        <f>24*(AG17-AF17)</f>
        <v>0</v>
      </c>
      <c r="AJ17" s="14" t="e">
        <f>(AE17*91)/(21.9*AH17*AI17*0.8)</f>
        <v>#DIV/0!</v>
      </c>
    </row>
    <row r="18" spans="1:36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2"/>
      <c r="N18" t="e">
        <f t="shared" ref="N18:Y18" si="17" xml:space="preserve"> IF(OR(A18&gt;A27, A18&lt;A26),".",A18)</f>
        <v>#DIV/0!</v>
      </c>
      <c r="O18" t="e">
        <f t="shared" si="17"/>
        <v>#DIV/0!</v>
      </c>
      <c r="P18" t="e">
        <f t="shared" si="17"/>
        <v>#DIV/0!</v>
      </c>
      <c r="Q18" t="e">
        <f t="shared" si="17"/>
        <v>#DIV/0!</v>
      </c>
      <c r="R18" t="e">
        <f t="shared" si="17"/>
        <v>#DIV/0!</v>
      </c>
      <c r="S18" t="e">
        <f t="shared" si="17"/>
        <v>#DIV/0!</v>
      </c>
      <c r="T18" t="e">
        <f t="shared" si="17"/>
        <v>#DIV/0!</v>
      </c>
      <c r="U18" t="e">
        <f t="shared" si="17"/>
        <v>#DIV/0!</v>
      </c>
      <c r="V18" t="e">
        <f t="shared" si="17"/>
        <v>#DIV/0!</v>
      </c>
      <c r="W18" t="e">
        <f t="shared" si="17"/>
        <v>#DIV/0!</v>
      </c>
      <c r="X18" t="e">
        <f t="shared" si="17"/>
        <v>#DIV/0!</v>
      </c>
      <c r="Y18" t="e">
        <f t="shared" si="17"/>
        <v>#DIV/0!</v>
      </c>
      <c r="Z18" s="32"/>
      <c r="AA18" s="31">
        <v>7</v>
      </c>
      <c r="AB18" s="14" t="e">
        <f>AVERAGE($S17:$S24)</f>
        <v>#DIV/0!</v>
      </c>
      <c r="AC18" t="e">
        <f>O25</f>
        <v>#DIV/0!</v>
      </c>
      <c r="AD18" s="14" t="e">
        <f>R25</f>
        <v>#DIV/0!</v>
      </c>
      <c r="AE18" s="48" t="e">
        <f t="shared" ref="AE18:AE21" si="18">AB18-AC18-AD18</f>
        <v>#DIV/0!</v>
      </c>
      <c r="AH18" s="2">
        <f>24*(AG18-AF18)</f>
        <v>0</v>
      </c>
      <c r="AJ18" s="14" t="e">
        <f>(AE18*91)/(21.9*AH18*AI18*0.8)</f>
        <v>#DIV/0!</v>
      </c>
    </row>
    <row r="19" spans="1:36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32"/>
      <c r="N19" t="e">
        <f t="shared" ref="N19:Y19" si="19" xml:space="preserve"> IF(OR(A19&gt;A27, A19&lt;A26),".",A19)</f>
        <v>#DIV/0!</v>
      </c>
      <c r="O19" t="e">
        <f t="shared" si="19"/>
        <v>#DIV/0!</v>
      </c>
      <c r="P19" t="e">
        <f t="shared" si="19"/>
        <v>#DIV/0!</v>
      </c>
      <c r="Q19" t="e">
        <f t="shared" si="19"/>
        <v>#DIV/0!</v>
      </c>
      <c r="R19" t="e">
        <f t="shared" si="19"/>
        <v>#DIV/0!</v>
      </c>
      <c r="S19" t="e">
        <f t="shared" si="19"/>
        <v>#DIV/0!</v>
      </c>
      <c r="T19" t="e">
        <f t="shared" si="19"/>
        <v>#DIV/0!</v>
      </c>
      <c r="U19" t="e">
        <f t="shared" si="19"/>
        <v>#DIV/0!</v>
      </c>
      <c r="V19" t="e">
        <f t="shared" si="19"/>
        <v>#DIV/0!</v>
      </c>
      <c r="W19" t="e">
        <f t="shared" si="19"/>
        <v>#DIV/0!</v>
      </c>
      <c r="X19" t="e">
        <f t="shared" si="19"/>
        <v>#DIV/0!</v>
      </c>
      <c r="Y19" t="e">
        <f t="shared" si="19"/>
        <v>#DIV/0!</v>
      </c>
      <c r="Z19" s="32"/>
      <c r="AA19" s="31">
        <v>8</v>
      </c>
      <c r="AB19" s="14" t="e">
        <f>AVERAGE($U17:$U24)</f>
        <v>#DIV/0!</v>
      </c>
      <c r="AC19" t="e">
        <f>O25</f>
        <v>#DIV/0!</v>
      </c>
      <c r="AD19" s="14" t="e">
        <f>T25</f>
        <v>#DIV/0!</v>
      </c>
      <c r="AE19" s="48" t="e">
        <f t="shared" si="18"/>
        <v>#DIV/0!</v>
      </c>
      <c r="AH19" s="2">
        <f>24*(AG19-AF19)</f>
        <v>0</v>
      </c>
      <c r="AJ19" s="14" t="e">
        <f>(AE19*91)/(21.9*AH19*AI19*0.8)</f>
        <v>#DIV/0!</v>
      </c>
    </row>
    <row r="20" spans="1:36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32"/>
      <c r="N20" t="e">
        <f t="shared" ref="N20:Y20" si="20" xml:space="preserve"> IF(OR(A20&gt;A27, A20&lt;A26),".",A20)</f>
        <v>#DIV/0!</v>
      </c>
      <c r="O20" t="e">
        <f t="shared" si="20"/>
        <v>#DIV/0!</v>
      </c>
      <c r="P20" t="e">
        <f t="shared" si="20"/>
        <v>#DIV/0!</v>
      </c>
      <c r="Q20" t="e">
        <f t="shared" si="20"/>
        <v>#DIV/0!</v>
      </c>
      <c r="R20" t="e">
        <f t="shared" si="20"/>
        <v>#DIV/0!</v>
      </c>
      <c r="S20" t="e">
        <f t="shared" si="20"/>
        <v>#DIV/0!</v>
      </c>
      <c r="T20" t="e">
        <f t="shared" si="20"/>
        <v>#DIV/0!</v>
      </c>
      <c r="U20" t="e">
        <f t="shared" si="20"/>
        <v>#DIV/0!</v>
      </c>
      <c r="V20" t="e">
        <f t="shared" si="20"/>
        <v>#DIV/0!</v>
      </c>
      <c r="W20" t="e">
        <f t="shared" si="20"/>
        <v>#DIV/0!</v>
      </c>
      <c r="X20" t="e">
        <f t="shared" si="20"/>
        <v>#DIV/0!</v>
      </c>
      <c r="Y20" t="e">
        <f t="shared" si="20"/>
        <v>#DIV/0!</v>
      </c>
      <c r="Z20" s="32"/>
      <c r="AA20" s="31">
        <v>9</v>
      </c>
      <c r="AB20" s="14" t="e">
        <f>AVERAGE($W17:$W24)</f>
        <v>#DIV/0!</v>
      </c>
      <c r="AC20" t="e">
        <f>O25</f>
        <v>#DIV/0!</v>
      </c>
      <c r="AD20" s="14" t="e">
        <f>V25</f>
        <v>#DIV/0!</v>
      </c>
      <c r="AE20" s="48" t="e">
        <f t="shared" si="18"/>
        <v>#DIV/0!</v>
      </c>
      <c r="AH20" s="2">
        <f t="shared" ref="AH20:AH21" si="21">24*(AG20-AF20)</f>
        <v>0</v>
      </c>
      <c r="AJ20" s="14" t="e">
        <f>(AE20*91)/(21.9*AH20*AI20*0.8)</f>
        <v>#DIV/0!</v>
      </c>
    </row>
    <row r="21" spans="1:36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2"/>
      <c r="N21" t="e">
        <f t="shared" ref="N21:Y21" si="22" xml:space="preserve"> IF(OR(A21&gt;A27, A21&lt;A26),".",A21)</f>
        <v>#DIV/0!</v>
      </c>
      <c r="O21" t="e">
        <f t="shared" si="22"/>
        <v>#DIV/0!</v>
      </c>
      <c r="P21" t="e">
        <f t="shared" si="22"/>
        <v>#DIV/0!</v>
      </c>
      <c r="Q21" t="e">
        <f t="shared" si="22"/>
        <v>#DIV/0!</v>
      </c>
      <c r="R21" t="e">
        <f t="shared" si="22"/>
        <v>#DIV/0!</v>
      </c>
      <c r="S21" t="e">
        <f t="shared" si="22"/>
        <v>#DIV/0!</v>
      </c>
      <c r="T21" t="e">
        <f t="shared" si="22"/>
        <v>#DIV/0!</v>
      </c>
      <c r="U21" t="e">
        <f t="shared" si="22"/>
        <v>#DIV/0!</v>
      </c>
      <c r="V21" t="e">
        <f t="shared" si="22"/>
        <v>#DIV/0!</v>
      </c>
      <c r="W21" t="e">
        <f t="shared" si="22"/>
        <v>#DIV/0!</v>
      </c>
      <c r="X21" t="e">
        <f t="shared" si="22"/>
        <v>#DIV/0!</v>
      </c>
      <c r="Y21" t="e">
        <f t="shared" si="22"/>
        <v>#DIV/0!</v>
      </c>
      <c r="Z21" s="32"/>
      <c r="AA21" s="31">
        <v>10</v>
      </c>
      <c r="AB21" s="14" t="e">
        <f>AVERAGE($Y17:$Y24)</f>
        <v>#DIV/0!</v>
      </c>
      <c r="AC21" t="e">
        <f>O25</f>
        <v>#DIV/0!</v>
      </c>
      <c r="AD21" s="14" t="e">
        <f>X25</f>
        <v>#DIV/0!</v>
      </c>
      <c r="AE21" s="48" t="e">
        <f t="shared" si="18"/>
        <v>#DIV/0!</v>
      </c>
      <c r="AH21" s="2">
        <f t="shared" si="21"/>
        <v>0</v>
      </c>
      <c r="AJ21" s="14" t="e">
        <f>(AE21*91)/(21.9*AH21*AI21*0.8)</f>
        <v>#DIV/0!</v>
      </c>
    </row>
    <row r="22" spans="1:36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32"/>
      <c r="N22" t="e">
        <f t="shared" ref="N22:Y22" si="23" xml:space="preserve"> IF(OR(A22&gt;A27, A22&lt;A26),".",A22)</f>
        <v>#DIV/0!</v>
      </c>
      <c r="O22" t="e">
        <f t="shared" si="23"/>
        <v>#DIV/0!</v>
      </c>
      <c r="P22" t="e">
        <f t="shared" si="23"/>
        <v>#DIV/0!</v>
      </c>
      <c r="Q22" t="e">
        <f t="shared" si="23"/>
        <v>#DIV/0!</v>
      </c>
      <c r="R22" t="e">
        <f t="shared" si="23"/>
        <v>#DIV/0!</v>
      </c>
      <c r="S22" t="e">
        <f t="shared" si="23"/>
        <v>#DIV/0!</v>
      </c>
      <c r="T22" t="e">
        <f t="shared" si="23"/>
        <v>#DIV/0!</v>
      </c>
      <c r="U22" t="e">
        <f t="shared" si="23"/>
        <v>#DIV/0!</v>
      </c>
      <c r="V22" t="e">
        <f t="shared" si="23"/>
        <v>#DIV/0!</v>
      </c>
      <c r="W22" t="e">
        <f t="shared" si="23"/>
        <v>#DIV/0!</v>
      </c>
      <c r="X22" t="e">
        <f t="shared" si="23"/>
        <v>#DIV/0!</v>
      </c>
      <c r="Y22" t="e">
        <f t="shared" si="23"/>
        <v>#DIV/0!</v>
      </c>
      <c r="Z22" s="32"/>
    </row>
    <row r="23" spans="1:36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2"/>
      <c r="N23" t="e">
        <f t="shared" ref="N23:Y23" si="24" xml:space="preserve"> IF(OR(A23&gt;A27, A23&lt;A26),".",A23)</f>
        <v>#DIV/0!</v>
      </c>
      <c r="O23" t="e">
        <f t="shared" si="24"/>
        <v>#DIV/0!</v>
      </c>
      <c r="P23" t="e">
        <f t="shared" si="24"/>
        <v>#DIV/0!</v>
      </c>
      <c r="Q23" t="e">
        <f t="shared" si="24"/>
        <v>#DIV/0!</v>
      </c>
      <c r="R23" t="e">
        <f t="shared" si="24"/>
        <v>#DIV/0!</v>
      </c>
      <c r="S23" t="e">
        <f t="shared" si="24"/>
        <v>#DIV/0!</v>
      </c>
      <c r="T23" t="e">
        <f t="shared" si="24"/>
        <v>#DIV/0!</v>
      </c>
      <c r="U23" t="e">
        <f t="shared" si="24"/>
        <v>#DIV/0!</v>
      </c>
      <c r="V23" t="e">
        <f t="shared" si="24"/>
        <v>#DIV/0!</v>
      </c>
      <c r="W23" t="e">
        <f t="shared" si="24"/>
        <v>#DIV/0!</v>
      </c>
      <c r="X23" t="e">
        <f t="shared" si="24"/>
        <v>#DIV/0!</v>
      </c>
      <c r="Y23" t="e">
        <f t="shared" si="24"/>
        <v>#DIV/0!</v>
      </c>
      <c r="Z23" s="32"/>
    </row>
    <row r="24" spans="1:36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32"/>
      <c r="N24" t="e">
        <f t="shared" ref="N24:Y24" si="25" xml:space="preserve"> IF(OR(A24&gt;A27, A24&lt;A26),".",A24)</f>
        <v>#DIV/0!</v>
      </c>
      <c r="O24" t="e">
        <f t="shared" si="25"/>
        <v>#DIV/0!</v>
      </c>
      <c r="P24" t="e">
        <f t="shared" si="25"/>
        <v>#DIV/0!</v>
      </c>
      <c r="Q24" t="e">
        <f t="shared" si="25"/>
        <v>#DIV/0!</v>
      </c>
      <c r="R24" t="e">
        <f t="shared" si="25"/>
        <v>#DIV/0!</v>
      </c>
      <c r="S24" t="e">
        <f t="shared" si="25"/>
        <v>#DIV/0!</v>
      </c>
      <c r="T24" t="e">
        <f t="shared" si="25"/>
        <v>#DIV/0!</v>
      </c>
      <c r="U24" t="e">
        <f t="shared" si="25"/>
        <v>#DIV/0!</v>
      </c>
      <c r="V24" t="e">
        <f t="shared" si="25"/>
        <v>#DIV/0!</v>
      </c>
      <c r="W24" t="e">
        <f t="shared" si="25"/>
        <v>#DIV/0!</v>
      </c>
      <c r="X24" t="e">
        <f t="shared" si="25"/>
        <v>#DIV/0!</v>
      </c>
      <c r="Y24" t="e">
        <f t="shared" si="25"/>
        <v>#DIV/0!</v>
      </c>
      <c r="Z24" s="32"/>
    </row>
    <row r="25" spans="1:36">
      <c r="A25" s="43" t="e">
        <f>AVERAGE(A17:A24)</f>
        <v>#DIV/0!</v>
      </c>
      <c r="B25" s="43" t="e">
        <f>AVERAGE(B17:B24)</f>
        <v>#DIV/0!</v>
      </c>
      <c r="C25" s="43" t="e">
        <f t="shared" ref="C25:L25" si="26">AVERAGE(C17:C24)</f>
        <v>#DIV/0!</v>
      </c>
      <c r="D25" s="43" t="e">
        <f t="shared" si="26"/>
        <v>#DIV/0!</v>
      </c>
      <c r="E25" s="43" t="e">
        <f t="shared" si="26"/>
        <v>#DIV/0!</v>
      </c>
      <c r="F25" s="43" t="e">
        <f t="shared" si="26"/>
        <v>#DIV/0!</v>
      </c>
      <c r="G25" s="43" t="e">
        <f t="shared" si="26"/>
        <v>#DIV/0!</v>
      </c>
      <c r="H25" s="43" t="e">
        <f t="shared" si="26"/>
        <v>#DIV/0!</v>
      </c>
      <c r="I25" s="43" t="e">
        <f t="shared" si="26"/>
        <v>#DIV/0!</v>
      </c>
      <c r="J25" s="43" t="e">
        <f t="shared" si="26"/>
        <v>#DIV/0!</v>
      </c>
      <c r="K25" s="43" t="e">
        <f t="shared" si="26"/>
        <v>#DIV/0!</v>
      </c>
      <c r="L25" s="43" t="e">
        <f t="shared" si="26"/>
        <v>#DIV/0!</v>
      </c>
      <c r="M25" s="33" t="s">
        <v>26</v>
      </c>
      <c r="N25" s="43" t="e">
        <f>AVERAGE(N17:N24)</f>
        <v>#DIV/0!</v>
      </c>
      <c r="O25" s="43" t="e">
        <f>AVERAGE(O17:O24)</f>
        <v>#DIV/0!</v>
      </c>
      <c r="P25" s="43" t="e">
        <f t="shared" ref="P25:Y25" si="27">AVERAGE(P17:P24)</f>
        <v>#DIV/0!</v>
      </c>
      <c r="Q25" s="43" t="e">
        <f t="shared" si="27"/>
        <v>#DIV/0!</v>
      </c>
      <c r="R25" s="43" t="e">
        <f t="shared" si="27"/>
        <v>#DIV/0!</v>
      </c>
      <c r="S25" s="43" t="e">
        <f t="shared" si="27"/>
        <v>#DIV/0!</v>
      </c>
      <c r="T25" s="43" t="e">
        <f t="shared" si="27"/>
        <v>#DIV/0!</v>
      </c>
      <c r="U25" s="43" t="e">
        <f t="shared" si="27"/>
        <v>#DIV/0!</v>
      </c>
      <c r="V25" s="43" t="e">
        <f t="shared" si="27"/>
        <v>#DIV/0!</v>
      </c>
      <c r="W25" s="43" t="e">
        <f t="shared" si="27"/>
        <v>#DIV/0!</v>
      </c>
      <c r="X25" s="43" t="e">
        <f t="shared" si="27"/>
        <v>#DIV/0!</v>
      </c>
      <c r="Y25" s="43" t="e">
        <f t="shared" si="27"/>
        <v>#DIV/0!</v>
      </c>
      <c r="Z25" s="33" t="s">
        <v>26</v>
      </c>
    </row>
    <row r="26" spans="1:36">
      <c r="A26" s="43" t="e">
        <f>A25-2*STDEV(A17:A24)</f>
        <v>#DIV/0!</v>
      </c>
      <c r="B26" s="43" t="e">
        <f t="shared" ref="B26:L26" si="28">B25-2*STDEV(B17:B24)</f>
        <v>#DIV/0!</v>
      </c>
      <c r="C26" s="43" t="e">
        <f t="shared" si="28"/>
        <v>#DIV/0!</v>
      </c>
      <c r="D26" s="43" t="e">
        <f t="shared" si="28"/>
        <v>#DIV/0!</v>
      </c>
      <c r="E26" s="43" t="e">
        <f t="shared" si="28"/>
        <v>#DIV/0!</v>
      </c>
      <c r="F26" s="43" t="e">
        <f t="shared" si="28"/>
        <v>#DIV/0!</v>
      </c>
      <c r="G26" s="43" t="e">
        <f t="shared" si="28"/>
        <v>#DIV/0!</v>
      </c>
      <c r="H26" s="43" t="e">
        <f t="shared" si="28"/>
        <v>#DIV/0!</v>
      </c>
      <c r="I26" s="43" t="e">
        <f t="shared" si="28"/>
        <v>#DIV/0!</v>
      </c>
      <c r="J26" s="43" t="e">
        <f t="shared" si="28"/>
        <v>#DIV/0!</v>
      </c>
      <c r="K26" s="43" t="e">
        <f t="shared" si="28"/>
        <v>#DIV/0!</v>
      </c>
      <c r="L26" s="43" t="e">
        <f t="shared" si="28"/>
        <v>#DIV/0!</v>
      </c>
      <c r="M26" s="33" t="s">
        <v>29</v>
      </c>
      <c r="N26" s="43" t="e">
        <f>N25-2*STDEV(N17:N24)</f>
        <v>#DIV/0!</v>
      </c>
      <c r="O26" s="43" t="e">
        <f t="shared" ref="O26:Y26" si="29">O25-2*STDEV(O17:O24)</f>
        <v>#DIV/0!</v>
      </c>
      <c r="P26" s="43" t="e">
        <f t="shared" si="29"/>
        <v>#DIV/0!</v>
      </c>
      <c r="Q26" s="43" t="e">
        <f t="shared" si="29"/>
        <v>#DIV/0!</v>
      </c>
      <c r="R26" s="43" t="e">
        <f t="shared" si="29"/>
        <v>#DIV/0!</v>
      </c>
      <c r="S26" s="43" t="e">
        <f t="shared" si="29"/>
        <v>#DIV/0!</v>
      </c>
      <c r="T26" s="43" t="e">
        <f t="shared" si="29"/>
        <v>#DIV/0!</v>
      </c>
      <c r="U26" s="43" t="e">
        <f t="shared" si="29"/>
        <v>#DIV/0!</v>
      </c>
      <c r="V26" s="43" t="e">
        <f t="shared" si="29"/>
        <v>#DIV/0!</v>
      </c>
      <c r="W26" s="43" t="e">
        <f t="shared" si="29"/>
        <v>#DIV/0!</v>
      </c>
      <c r="X26" s="43" t="e">
        <f t="shared" si="29"/>
        <v>#DIV/0!</v>
      </c>
      <c r="Y26" s="43" t="e">
        <f t="shared" si="29"/>
        <v>#DIV/0!</v>
      </c>
      <c r="Z26" s="33" t="s">
        <v>29</v>
      </c>
    </row>
    <row r="27" spans="1:36" ht="14" thickBot="1">
      <c r="A27" s="34" t="e">
        <f>A25+2*STDEV(A17:A24)</f>
        <v>#DIV/0!</v>
      </c>
      <c r="B27" s="34" t="e">
        <f t="shared" ref="B27:L27" si="30">B25+2*STDEV(B17:B24)</f>
        <v>#DIV/0!</v>
      </c>
      <c r="C27" s="34" t="e">
        <f t="shared" si="30"/>
        <v>#DIV/0!</v>
      </c>
      <c r="D27" s="34" t="e">
        <f t="shared" si="30"/>
        <v>#DIV/0!</v>
      </c>
      <c r="E27" s="34" t="e">
        <f t="shared" si="30"/>
        <v>#DIV/0!</v>
      </c>
      <c r="F27" s="34" t="e">
        <f t="shared" si="30"/>
        <v>#DIV/0!</v>
      </c>
      <c r="G27" s="34" t="e">
        <f t="shared" si="30"/>
        <v>#DIV/0!</v>
      </c>
      <c r="H27" s="34" t="e">
        <f t="shared" si="30"/>
        <v>#DIV/0!</v>
      </c>
      <c r="I27" s="34" t="e">
        <f t="shared" si="30"/>
        <v>#DIV/0!</v>
      </c>
      <c r="J27" s="34" t="e">
        <f t="shared" si="30"/>
        <v>#DIV/0!</v>
      </c>
      <c r="K27" s="34" t="e">
        <f t="shared" si="30"/>
        <v>#DIV/0!</v>
      </c>
      <c r="L27" s="34" t="e">
        <f t="shared" si="30"/>
        <v>#DIV/0!</v>
      </c>
      <c r="M27" s="35" t="s">
        <v>30</v>
      </c>
      <c r="N27" s="34" t="e">
        <f>N25+2*STDEV(N17:N24)</f>
        <v>#DIV/0!</v>
      </c>
      <c r="O27" s="34" t="e">
        <f t="shared" ref="O27:Y27" si="31">O25+2*STDEV(O17:O24)</f>
        <v>#DIV/0!</v>
      </c>
      <c r="P27" s="34" t="e">
        <f t="shared" si="31"/>
        <v>#DIV/0!</v>
      </c>
      <c r="Q27" s="34" t="e">
        <f t="shared" si="31"/>
        <v>#DIV/0!</v>
      </c>
      <c r="R27" s="34" t="e">
        <f t="shared" si="31"/>
        <v>#DIV/0!</v>
      </c>
      <c r="S27" s="34" t="e">
        <f t="shared" si="31"/>
        <v>#DIV/0!</v>
      </c>
      <c r="T27" s="34" t="e">
        <f t="shared" si="31"/>
        <v>#DIV/0!</v>
      </c>
      <c r="U27" s="34" t="e">
        <f t="shared" si="31"/>
        <v>#DIV/0!</v>
      </c>
      <c r="V27" s="34" t="e">
        <f t="shared" si="31"/>
        <v>#DIV/0!</v>
      </c>
      <c r="W27" s="34" t="e">
        <f t="shared" si="31"/>
        <v>#DIV/0!</v>
      </c>
      <c r="X27" s="34" t="e">
        <f t="shared" si="31"/>
        <v>#DIV/0!</v>
      </c>
      <c r="Y27" s="34" t="e">
        <f t="shared" si="31"/>
        <v>#DIV/0!</v>
      </c>
      <c r="Z27" s="35" t="s">
        <v>30</v>
      </c>
    </row>
    <row r="28" spans="1:36">
      <c r="A28" s="5"/>
      <c r="B28" s="36"/>
      <c r="C28" s="5"/>
      <c r="D28" s="30">
        <v>7</v>
      </c>
      <c r="E28" s="30">
        <v>7</v>
      </c>
      <c r="F28" s="30">
        <v>7</v>
      </c>
      <c r="G28" s="30">
        <v>8</v>
      </c>
      <c r="H28" s="30">
        <v>8</v>
      </c>
      <c r="I28" s="30">
        <v>8</v>
      </c>
      <c r="J28" s="30">
        <v>9</v>
      </c>
      <c r="K28" s="30">
        <v>9</v>
      </c>
      <c r="L28" s="30">
        <v>9</v>
      </c>
      <c r="M28" s="33" t="s">
        <v>25</v>
      </c>
      <c r="N28" s="5"/>
      <c r="O28" s="36"/>
      <c r="P28" s="30">
        <v>11</v>
      </c>
      <c r="Q28" s="30">
        <v>11</v>
      </c>
      <c r="R28" s="30">
        <v>12</v>
      </c>
      <c r="S28" s="30">
        <v>12</v>
      </c>
      <c r="T28" s="30">
        <v>13</v>
      </c>
      <c r="U28" s="30">
        <v>13</v>
      </c>
      <c r="V28" s="30">
        <v>14</v>
      </c>
      <c r="W28" s="30">
        <v>14</v>
      </c>
      <c r="X28" s="30">
        <v>15</v>
      </c>
      <c r="Y28" s="30">
        <v>15</v>
      </c>
      <c r="Z28" s="33" t="s">
        <v>25</v>
      </c>
      <c r="AH28" s="15"/>
      <c r="AI28" s="1"/>
    </row>
    <row r="29" spans="1:36">
      <c r="A29" s="37">
        <v>1</v>
      </c>
      <c r="B29" s="37">
        <v>2</v>
      </c>
      <c r="C29" s="37">
        <v>3</v>
      </c>
      <c r="D29" s="37">
        <v>4</v>
      </c>
      <c r="E29" s="37">
        <v>5</v>
      </c>
      <c r="F29" s="37">
        <v>6</v>
      </c>
      <c r="G29" s="37">
        <v>7</v>
      </c>
      <c r="H29" s="37">
        <v>8</v>
      </c>
      <c r="I29" s="37">
        <v>9</v>
      </c>
      <c r="J29" s="37">
        <v>10</v>
      </c>
      <c r="K29" s="37">
        <v>11</v>
      </c>
      <c r="L29" s="37">
        <v>12</v>
      </c>
      <c r="M29" s="33" t="s">
        <v>27</v>
      </c>
      <c r="N29" s="37">
        <v>1</v>
      </c>
      <c r="O29" s="37">
        <v>2</v>
      </c>
      <c r="P29" s="37">
        <v>3</v>
      </c>
      <c r="Q29" s="37">
        <v>4</v>
      </c>
      <c r="R29" s="37">
        <v>5</v>
      </c>
      <c r="S29" s="37">
        <v>6</v>
      </c>
      <c r="T29" s="37">
        <v>7</v>
      </c>
      <c r="U29" s="37">
        <v>8</v>
      </c>
      <c r="V29" s="37">
        <v>9</v>
      </c>
      <c r="W29" s="37">
        <v>10</v>
      </c>
      <c r="X29" s="37">
        <v>11</v>
      </c>
      <c r="Y29" s="37">
        <v>12</v>
      </c>
      <c r="Z29" s="33" t="s">
        <v>27</v>
      </c>
      <c r="AH29" s="15"/>
      <c r="AI29" s="1"/>
    </row>
    <row r="30" spans="1:36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32"/>
      <c r="N30" t="e">
        <f t="shared" ref="N30:Y30" si="32" xml:space="preserve"> IF(OR(A30&gt;A40, A30&lt;A39),".",A30)</f>
        <v>#DIV/0!</v>
      </c>
      <c r="O30" t="e">
        <f t="shared" si="32"/>
        <v>#DIV/0!</v>
      </c>
      <c r="P30" t="e">
        <f t="shared" si="32"/>
        <v>#DIV/0!</v>
      </c>
      <c r="Q30" t="e">
        <f t="shared" si="32"/>
        <v>#DIV/0!</v>
      </c>
      <c r="R30" t="e">
        <f t="shared" si="32"/>
        <v>#DIV/0!</v>
      </c>
      <c r="S30" t="e">
        <f t="shared" si="32"/>
        <v>#DIV/0!</v>
      </c>
      <c r="T30" t="e">
        <f t="shared" si="32"/>
        <v>#DIV/0!</v>
      </c>
      <c r="U30" t="e">
        <f t="shared" si="32"/>
        <v>#DIV/0!</v>
      </c>
      <c r="V30" t="e">
        <f t="shared" si="32"/>
        <v>#DIV/0!</v>
      </c>
      <c r="W30" t="e">
        <f t="shared" si="32"/>
        <v>#DIV/0!</v>
      </c>
      <c r="X30" t="e">
        <f t="shared" si="32"/>
        <v>#DIV/0!</v>
      </c>
      <c r="Y30" t="e">
        <f t="shared" si="32"/>
        <v>#DIV/0!</v>
      </c>
      <c r="Z30" s="32"/>
      <c r="AA30" s="31">
        <v>11</v>
      </c>
      <c r="AB30" s="14" t="e">
        <f>AVERAGE($Q30:$Q37)</f>
        <v>#DIV/0!</v>
      </c>
      <c r="AC30" t="e">
        <f>O38</f>
        <v>#DIV/0!</v>
      </c>
      <c r="AD30" s="14" t="e">
        <f>P38</f>
        <v>#DIV/0!</v>
      </c>
      <c r="AE30" s="48" t="e">
        <f>AB30-AC30-AD30</f>
        <v>#DIV/0!</v>
      </c>
      <c r="AH30" s="2">
        <f>24*(AG30-AF30)</f>
        <v>0</v>
      </c>
      <c r="AJ30" s="14" t="e">
        <f>(AE30*91)/(21.9*AH30*AI30*0.8)</f>
        <v>#DIV/0!</v>
      </c>
    </row>
    <row r="31" spans="1:36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32"/>
      <c r="N31" t="e">
        <f t="shared" ref="N31:Y31" si="33" xml:space="preserve"> IF(OR(A31&gt;A40, A31&lt;A39),".",A31)</f>
        <v>#DIV/0!</v>
      </c>
      <c r="O31" t="e">
        <f t="shared" si="33"/>
        <v>#DIV/0!</v>
      </c>
      <c r="P31" t="e">
        <f t="shared" si="33"/>
        <v>#DIV/0!</v>
      </c>
      <c r="Q31" t="e">
        <f t="shared" si="33"/>
        <v>#DIV/0!</v>
      </c>
      <c r="R31" t="e">
        <f t="shared" si="33"/>
        <v>#DIV/0!</v>
      </c>
      <c r="S31" t="e">
        <f t="shared" si="33"/>
        <v>#DIV/0!</v>
      </c>
      <c r="T31" t="e">
        <f t="shared" si="33"/>
        <v>#DIV/0!</v>
      </c>
      <c r="U31" t="e">
        <f t="shared" si="33"/>
        <v>#DIV/0!</v>
      </c>
      <c r="V31" t="e">
        <f t="shared" si="33"/>
        <v>#DIV/0!</v>
      </c>
      <c r="W31" t="e">
        <f t="shared" si="33"/>
        <v>#DIV/0!</v>
      </c>
      <c r="X31" t="e">
        <f t="shared" si="33"/>
        <v>#DIV/0!</v>
      </c>
      <c r="Y31" t="e">
        <f t="shared" si="33"/>
        <v>#DIV/0!</v>
      </c>
      <c r="Z31" s="32"/>
      <c r="AA31" s="31">
        <v>12</v>
      </c>
      <c r="AB31" s="14" t="e">
        <f>AVERAGE($S30:$S37)</f>
        <v>#DIV/0!</v>
      </c>
      <c r="AC31" t="e">
        <f>O38</f>
        <v>#DIV/0!</v>
      </c>
      <c r="AD31" s="14" t="e">
        <f>R38</f>
        <v>#DIV/0!</v>
      </c>
      <c r="AE31" s="48" t="e">
        <f t="shared" ref="AE31:AE34" si="34">AB31-AC31-AD31</f>
        <v>#DIV/0!</v>
      </c>
      <c r="AH31" s="2">
        <f>24*(AG31-AF31)</f>
        <v>0</v>
      </c>
      <c r="AJ31" s="14" t="e">
        <f>(AE31*91)/(21.9*AH31*AI31*0.8)</f>
        <v>#DIV/0!</v>
      </c>
    </row>
    <row r="32" spans="1:36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32"/>
      <c r="N32" t="e">
        <f t="shared" ref="N32:Y32" si="35" xml:space="preserve"> IF(OR(A32&gt;A40, A32&lt;A39),".",A32)</f>
        <v>#DIV/0!</v>
      </c>
      <c r="O32" t="e">
        <f t="shared" si="35"/>
        <v>#DIV/0!</v>
      </c>
      <c r="P32" t="e">
        <f t="shared" si="35"/>
        <v>#DIV/0!</v>
      </c>
      <c r="Q32" t="e">
        <f t="shared" si="35"/>
        <v>#DIV/0!</v>
      </c>
      <c r="R32" t="e">
        <f t="shared" si="35"/>
        <v>#DIV/0!</v>
      </c>
      <c r="S32" t="e">
        <f t="shared" si="35"/>
        <v>#DIV/0!</v>
      </c>
      <c r="T32" t="e">
        <f t="shared" si="35"/>
        <v>#DIV/0!</v>
      </c>
      <c r="U32" t="e">
        <f t="shared" si="35"/>
        <v>#DIV/0!</v>
      </c>
      <c r="V32" t="e">
        <f t="shared" si="35"/>
        <v>#DIV/0!</v>
      </c>
      <c r="W32" t="e">
        <f t="shared" si="35"/>
        <v>#DIV/0!</v>
      </c>
      <c r="X32" t="e">
        <f t="shared" si="35"/>
        <v>#DIV/0!</v>
      </c>
      <c r="Y32" t="e">
        <f t="shared" si="35"/>
        <v>#DIV/0!</v>
      </c>
      <c r="Z32" s="32"/>
      <c r="AA32" s="31">
        <v>13</v>
      </c>
      <c r="AB32" s="14" t="e">
        <f>AVERAGE($U30:$U37)</f>
        <v>#DIV/0!</v>
      </c>
      <c r="AC32" t="e">
        <f>O38</f>
        <v>#DIV/0!</v>
      </c>
      <c r="AD32" s="14" t="e">
        <f>T38</f>
        <v>#DIV/0!</v>
      </c>
      <c r="AE32" s="48" t="e">
        <f t="shared" si="34"/>
        <v>#DIV/0!</v>
      </c>
      <c r="AH32" s="2">
        <f>24*(AG32-AF32)</f>
        <v>0</v>
      </c>
      <c r="AJ32" s="14" t="e">
        <f>(AE32*91)/(21.9*AH32*AI32*0.8)</f>
        <v>#DIV/0!</v>
      </c>
    </row>
    <row r="33" spans="1:37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32"/>
      <c r="N33" t="e">
        <f t="shared" ref="N33:Y33" si="36" xml:space="preserve"> IF(OR(A33&gt;A40, A33&lt;A39),".",A33)</f>
        <v>#DIV/0!</v>
      </c>
      <c r="O33" t="e">
        <f t="shared" si="36"/>
        <v>#DIV/0!</v>
      </c>
      <c r="P33" t="e">
        <f t="shared" si="36"/>
        <v>#DIV/0!</v>
      </c>
      <c r="Q33" t="e">
        <f t="shared" si="36"/>
        <v>#DIV/0!</v>
      </c>
      <c r="R33" t="e">
        <f t="shared" si="36"/>
        <v>#DIV/0!</v>
      </c>
      <c r="S33" t="e">
        <f t="shared" si="36"/>
        <v>#DIV/0!</v>
      </c>
      <c r="T33" t="e">
        <f t="shared" si="36"/>
        <v>#DIV/0!</v>
      </c>
      <c r="U33" t="e">
        <f t="shared" si="36"/>
        <v>#DIV/0!</v>
      </c>
      <c r="V33" t="e">
        <f t="shared" si="36"/>
        <v>#DIV/0!</v>
      </c>
      <c r="W33" t="e">
        <f t="shared" si="36"/>
        <v>#DIV/0!</v>
      </c>
      <c r="X33" t="e">
        <f t="shared" si="36"/>
        <v>#DIV/0!</v>
      </c>
      <c r="Y33" t="e">
        <f t="shared" si="36"/>
        <v>#DIV/0!</v>
      </c>
      <c r="Z33" s="32"/>
      <c r="AA33" s="31">
        <v>14</v>
      </c>
      <c r="AB33" s="14" t="e">
        <f>AVERAGE($W30:$W37)</f>
        <v>#DIV/0!</v>
      </c>
      <c r="AC33" t="e">
        <f>O38</f>
        <v>#DIV/0!</v>
      </c>
      <c r="AD33" s="14" t="e">
        <f>V38</f>
        <v>#DIV/0!</v>
      </c>
      <c r="AE33" s="48" t="e">
        <f t="shared" si="34"/>
        <v>#DIV/0!</v>
      </c>
      <c r="AH33" s="2">
        <f t="shared" ref="AH33:AH34" si="37">24*(AG33-AF33)</f>
        <v>0</v>
      </c>
      <c r="AJ33" s="14" t="e">
        <f>(AE33*91)/(21.9*AH33*AI33*0.8)</f>
        <v>#DIV/0!</v>
      </c>
    </row>
    <row r="34" spans="1:37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32"/>
      <c r="N34" t="e">
        <f t="shared" ref="N34:Y34" si="38" xml:space="preserve"> IF(OR(A34&gt;A40, A34&lt;A39),".",A34)</f>
        <v>#DIV/0!</v>
      </c>
      <c r="O34" t="e">
        <f t="shared" si="38"/>
        <v>#DIV/0!</v>
      </c>
      <c r="P34" t="e">
        <f t="shared" si="38"/>
        <v>#DIV/0!</v>
      </c>
      <c r="Q34" t="e">
        <f t="shared" si="38"/>
        <v>#DIV/0!</v>
      </c>
      <c r="R34" t="e">
        <f t="shared" si="38"/>
        <v>#DIV/0!</v>
      </c>
      <c r="S34" t="e">
        <f t="shared" si="38"/>
        <v>#DIV/0!</v>
      </c>
      <c r="T34" t="e">
        <f t="shared" si="38"/>
        <v>#DIV/0!</v>
      </c>
      <c r="U34" t="e">
        <f t="shared" si="38"/>
        <v>#DIV/0!</v>
      </c>
      <c r="V34" t="e">
        <f t="shared" si="38"/>
        <v>#DIV/0!</v>
      </c>
      <c r="W34" t="e">
        <f t="shared" si="38"/>
        <v>#DIV/0!</v>
      </c>
      <c r="X34" t="e">
        <f t="shared" si="38"/>
        <v>#DIV/0!</v>
      </c>
      <c r="Y34" t="e">
        <f t="shared" si="38"/>
        <v>#DIV/0!</v>
      </c>
      <c r="Z34" s="32"/>
      <c r="AA34" s="31">
        <v>15</v>
      </c>
      <c r="AB34" s="14" t="e">
        <f>AVERAGE($Y30:$Y37)</f>
        <v>#DIV/0!</v>
      </c>
      <c r="AC34" t="e">
        <f>O38</f>
        <v>#DIV/0!</v>
      </c>
      <c r="AD34" s="14" t="e">
        <f>X38</f>
        <v>#DIV/0!</v>
      </c>
      <c r="AE34" s="48" t="e">
        <f t="shared" si="34"/>
        <v>#DIV/0!</v>
      </c>
      <c r="AH34" s="2">
        <f t="shared" si="37"/>
        <v>0</v>
      </c>
      <c r="AJ34" s="14" t="e">
        <f>(AE34*91)/(21.9*AH34*AI34*0.8)</f>
        <v>#DIV/0!</v>
      </c>
    </row>
    <row r="35" spans="1:37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32"/>
      <c r="N35" t="e">
        <f t="shared" ref="N35:Y35" si="39" xml:space="preserve"> IF(OR(A35&gt;A40, A35&lt;A39),".",A35)</f>
        <v>#DIV/0!</v>
      </c>
      <c r="O35" t="e">
        <f t="shared" si="39"/>
        <v>#DIV/0!</v>
      </c>
      <c r="P35" t="e">
        <f t="shared" si="39"/>
        <v>#DIV/0!</v>
      </c>
      <c r="Q35" t="e">
        <f t="shared" si="39"/>
        <v>#DIV/0!</v>
      </c>
      <c r="R35" t="e">
        <f t="shared" si="39"/>
        <v>#DIV/0!</v>
      </c>
      <c r="S35" t="e">
        <f t="shared" si="39"/>
        <v>#DIV/0!</v>
      </c>
      <c r="T35" t="e">
        <f t="shared" si="39"/>
        <v>#DIV/0!</v>
      </c>
      <c r="U35" t="e">
        <f t="shared" si="39"/>
        <v>#DIV/0!</v>
      </c>
      <c r="V35" t="e">
        <f t="shared" si="39"/>
        <v>#DIV/0!</v>
      </c>
      <c r="W35" t="e">
        <f t="shared" si="39"/>
        <v>#DIV/0!</v>
      </c>
      <c r="X35" t="e">
        <f t="shared" si="39"/>
        <v>#DIV/0!</v>
      </c>
      <c r="Y35" t="e">
        <f t="shared" si="39"/>
        <v>#DIV/0!</v>
      </c>
      <c r="Z35" s="32"/>
    </row>
    <row r="36" spans="1:37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32"/>
      <c r="N36" t="e">
        <f t="shared" ref="N36:Y36" si="40" xml:space="preserve"> IF(OR(A36&gt;A40, A36&lt;A39),".",A36)</f>
        <v>#DIV/0!</v>
      </c>
      <c r="O36" t="e">
        <f t="shared" si="40"/>
        <v>#DIV/0!</v>
      </c>
      <c r="P36" t="e">
        <f t="shared" si="40"/>
        <v>#DIV/0!</v>
      </c>
      <c r="Q36" t="e">
        <f t="shared" si="40"/>
        <v>#DIV/0!</v>
      </c>
      <c r="R36" t="e">
        <f t="shared" si="40"/>
        <v>#DIV/0!</v>
      </c>
      <c r="S36" t="e">
        <f t="shared" si="40"/>
        <v>#DIV/0!</v>
      </c>
      <c r="T36" t="e">
        <f t="shared" si="40"/>
        <v>#DIV/0!</v>
      </c>
      <c r="U36" t="e">
        <f t="shared" si="40"/>
        <v>#DIV/0!</v>
      </c>
      <c r="V36" t="e">
        <f t="shared" si="40"/>
        <v>#DIV/0!</v>
      </c>
      <c r="W36" t="e">
        <f t="shared" si="40"/>
        <v>#DIV/0!</v>
      </c>
      <c r="X36" t="e">
        <f t="shared" si="40"/>
        <v>#DIV/0!</v>
      </c>
      <c r="Y36" t="e">
        <f t="shared" si="40"/>
        <v>#DIV/0!</v>
      </c>
      <c r="Z36" s="32"/>
    </row>
    <row r="37" spans="1:37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32"/>
      <c r="N37" t="e">
        <f t="shared" ref="N37:Y37" si="41" xml:space="preserve"> IF(OR(A37&gt;A40, A37&lt;A39),".",A37)</f>
        <v>#DIV/0!</v>
      </c>
      <c r="O37" t="e">
        <f t="shared" si="41"/>
        <v>#DIV/0!</v>
      </c>
      <c r="P37" t="e">
        <f t="shared" si="41"/>
        <v>#DIV/0!</v>
      </c>
      <c r="Q37" t="e">
        <f t="shared" si="41"/>
        <v>#DIV/0!</v>
      </c>
      <c r="R37" t="e">
        <f t="shared" si="41"/>
        <v>#DIV/0!</v>
      </c>
      <c r="S37" t="e">
        <f t="shared" si="41"/>
        <v>#DIV/0!</v>
      </c>
      <c r="T37" t="e">
        <f t="shared" si="41"/>
        <v>#DIV/0!</v>
      </c>
      <c r="U37" t="e">
        <f t="shared" si="41"/>
        <v>#DIV/0!</v>
      </c>
      <c r="V37" t="e">
        <f t="shared" si="41"/>
        <v>#DIV/0!</v>
      </c>
      <c r="W37" t="e">
        <f t="shared" si="41"/>
        <v>#DIV/0!</v>
      </c>
      <c r="X37" t="e">
        <f t="shared" si="41"/>
        <v>#DIV/0!</v>
      </c>
      <c r="Y37" t="e">
        <f t="shared" si="41"/>
        <v>#DIV/0!</v>
      </c>
      <c r="Z37" s="32"/>
    </row>
    <row r="38" spans="1:37">
      <c r="A38" s="43" t="e">
        <f>AVERAGE(A30:A37)</f>
        <v>#DIV/0!</v>
      </c>
      <c r="B38" s="43" t="e">
        <f>AVERAGE(B30:B37)</f>
        <v>#DIV/0!</v>
      </c>
      <c r="C38" s="43" t="e">
        <f t="shared" ref="C38:L38" si="42">AVERAGE(C30:C37)</f>
        <v>#DIV/0!</v>
      </c>
      <c r="D38" s="43" t="e">
        <f t="shared" si="42"/>
        <v>#DIV/0!</v>
      </c>
      <c r="E38" s="43" t="e">
        <f t="shared" si="42"/>
        <v>#DIV/0!</v>
      </c>
      <c r="F38" s="43" t="e">
        <f t="shared" si="42"/>
        <v>#DIV/0!</v>
      </c>
      <c r="G38" s="43" t="e">
        <f t="shared" si="42"/>
        <v>#DIV/0!</v>
      </c>
      <c r="H38" s="43" t="e">
        <f t="shared" si="42"/>
        <v>#DIV/0!</v>
      </c>
      <c r="I38" s="43" t="e">
        <f t="shared" si="42"/>
        <v>#DIV/0!</v>
      </c>
      <c r="J38" s="43" t="e">
        <f t="shared" si="42"/>
        <v>#DIV/0!</v>
      </c>
      <c r="K38" s="43" t="e">
        <f t="shared" si="42"/>
        <v>#DIV/0!</v>
      </c>
      <c r="L38" s="43" t="e">
        <f t="shared" si="42"/>
        <v>#DIV/0!</v>
      </c>
      <c r="M38" s="33" t="s">
        <v>26</v>
      </c>
      <c r="N38" s="43" t="e">
        <f>AVERAGE(N30:N37)</f>
        <v>#DIV/0!</v>
      </c>
      <c r="O38" s="43" t="e">
        <f>AVERAGE(O30:O37)</f>
        <v>#DIV/0!</v>
      </c>
      <c r="P38" s="43" t="e">
        <f t="shared" ref="P38:Y38" si="43">AVERAGE(P30:P37)</f>
        <v>#DIV/0!</v>
      </c>
      <c r="Q38" s="43" t="e">
        <f t="shared" si="43"/>
        <v>#DIV/0!</v>
      </c>
      <c r="R38" s="43" t="e">
        <f t="shared" si="43"/>
        <v>#DIV/0!</v>
      </c>
      <c r="S38" s="43" t="e">
        <f t="shared" si="43"/>
        <v>#DIV/0!</v>
      </c>
      <c r="T38" s="43" t="e">
        <f t="shared" si="43"/>
        <v>#DIV/0!</v>
      </c>
      <c r="U38" s="43" t="e">
        <f t="shared" si="43"/>
        <v>#DIV/0!</v>
      </c>
      <c r="V38" s="43" t="e">
        <f t="shared" si="43"/>
        <v>#DIV/0!</v>
      </c>
      <c r="W38" s="43" t="e">
        <f t="shared" si="43"/>
        <v>#DIV/0!</v>
      </c>
      <c r="X38" s="43" t="e">
        <f t="shared" si="43"/>
        <v>#DIV/0!</v>
      </c>
      <c r="Y38" s="43" t="e">
        <f t="shared" si="43"/>
        <v>#DIV/0!</v>
      </c>
      <c r="Z38" s="33" t="s">
        <v>26</v>
      </c>
    </row>
    <row r="39" spans="1:37">
      <c r="A39" s="43" t="e">
        <f>A38-2*STDEV(A30:A37)</f>
        <v>#DIV/0!</v>
      </c>
      <c r="B39" s="43" t="e">
        <f t="shared" ref="B39:L39" si="44">B38-2*STDEV(B30:B37)</f>
        <v>#DIV/0!</v>
      </c>
      <c r="C39" s="43" t="e">
        <f t="shared" si="44"/>
        <v>#DIV/0!</v>
      </c>
      <c r="D39" s="43" t="e">
        <f t="shared" si="44"/>
        <v>#DIV/0!</v>
      </c>
      <c r="E39" s="43" t="e">
        <f t="shared" si="44"/>
        <v>#DIV/0!</v>
      </c>
      <c r="F39" s="43" t="e">
        <f t="shared" si="44"/>
        <v>#DIV/0!</v>
      </c>
      <c r="G39" s="43" t="e">
        <f t="shared" si="44"/>
        <v>#DIV/0!</v>
      </c>
      <c r="H39" s="43" t="e">
        <f t="shared" si="44"/>
        <v>#DIV/0!</v>
      </c>
      <c r="I39" s="43" t="e">
        <f t="shared" si="44"/>
        <v>#DIV/0!</v>
      </c>
      <c r="J39" s="43" t="e">
        <f t="shared" si="44"/>
        <v>#DIV/0!</v>
      </c>
      <c r="K39" s="43" t="e">
        <f t="shared" si="44"/>
        <v>#DIV/0!</v>
      </c>
      <c r="L39" s="43" t="e">
        <f t="shared" si="44"/>
        <v>#DIV/0!</v>
      </c>
      <c r="M39" s="33" t="s">
        <v>29</v>
      </c>
      <c r="N39" s="43" t="e">
        <f>N38-2*STDEV(N30:N37)</f>
        <v>#DIV/0!</v>
      </c>
      <c r="O39" s="43" t="e">
        <f t="shared" ref="O39:Y39" si="45">O38-2*STDEV(O30:O37)</f>
        <v>#DIV/0!</v>
      </c>
      <c r="P39" s="43" t="e">
        <f t="shared" si="45"/>
        <v>#DIV/0!</v>
      </c>
      <c r="Q39" s="43" t="e">
        <f t="shared" si="45"/>
        <v>#DIV/0!</v>
      </c>
      <c r="R39" s="43" t="e">
        <f t="shared" si="45"/>
        <v>#DIV/0!</v>
      </c>
      <c r="S39" s="43" t="e">
        <f t="shared" si="45"/>
        <v>#DIV/0!</v>
      </c>
      <c r="T39" s="43" t="e">
        <f t="shared" si="45"/>
        <v>#DIV/0!</v>
      </c>
      <c r="U39" s="43" t="e">
        <f t="shared" si="45"/>
        <v>#DIV/0!</v>
      </c>
      <c r="V39" s="43" t="e">
        <f t="shared" si="45"/>
        <v>#DIV/0!</v>
      </c>
      <c r="W39" s="43" t="e">
        <f t="shared" si="45"/>
        <v>#DIV/0!</v>
      </c>
      <c r="X39" s="43" t="e">
        <f t="shared" si="45"/>
        <v>#DIV/0!</v>
      </c>
      <c r="Y39" s="43" t="e">
        <f t="shared" si="45"/>
        <v>#DIV/0!</v>
      </c>
      <c r="Z39" s="33" t="s">
        <v>29</v>
      </c>
    </row>
    <row r="40" spans="1:37" ht="14" thickBot="1">
      <c r="A40" s="34" t="e">
        <f>A38+2*STDEV(A30:A37)</f>
        <v>#DIV/0!</v>
      </c>
      <c r="B40" s="34" t="e">
        <f t="shared" ref="B40:L40" si="46">B38+2*STDEV(B30:B37)</f>
        <v>#DIV/0!</v>
      </c>
      <c r="C40" s="34" t="e">
        <f t="shared" si="46"/>
        <v>#DIV/0!</v>
      </c>
      <c r="D40" s="34" t="e">
        <f t="shared" si="46"/>
        <v>#DIV/0!</v>
      </c>
      <c r="E40" s="34" t="e">
        <f t="shared" si="46"/>
        <v>#DIV/0!</v>
      </c>
      <c r="F40" s="34" t="e">
        <f t="shared" si="46"/>
        <v>#DIV/0!</v>
      </c>
      <c r="G40" s="34" t="e">
        <f t="shared" si="46"/>
        <v>#DIV/0!</v>
      </c>
      <c r="H40" s="34" t="e">
        <f t="shared" si="46"/>
        <v>#DIV/0!</v>
      </c>
      <c r="I40" s="34" t="e">
        <f t="shared" si="46"/>
        <v>#DIV/0!</v>
      </c>
      <c r="J40" s="34" t="e">
        <f t="shared" si="46"/>
        <v>#DIV/0!</v>
      </c>
      <c r="K40" s="34" t="e">
        <f t="shared" si="46"/>
        <v>#DIV/0!</v>
      </c>
      <c r="L40" s="34" t="e">
        <f t="shared" si="46"/>
        <v>#DIV/0!</v>
      </c>
      <c r="M40" s="35" t="s">
        <v>30</v>
      </c>
      <c r="N40" s="34" t="e">
        <f>N38+2*STDEV(N30:N37)</f>
        <v>#DIV/0!</v>
      </c>
      <c r="O40" s="34" t="e">
        <f t="shared" ref="O40:Y40" si="47">O38+2*STDEV(O30:O37)</f>
        <v>#DIV/0!</v>
      </c>
      <c r="P40" s="34" t="e">
        <f t="shared" si="47"/>
        <v>#DIV/0!</v>
      </c>
      <c r="Q40" s="34" t="e">
        <f t="shared" si="47"/>
        <v>#DIV/0!</v>
      </c>
      <c r="R40" s="34" t="e">
        <f t="shared" si="47"/>
        <v>#DIV/0!</v>
      </c>
      <c r="S40" s="34" t="e">
        <f t="shared" si="47"/>
        <v>#DIV/0!</v>
      </c>
      <c r="T40" s="34" t="e">
        <f t="shared" si="47"/>
        <v>#DIV/0!</v>
      </c>
      <c r="U40" s="34" t="e">
        <f t="shared" si="47"/>
        <v>#DIV/0!</v>
      </c>
      <c r="V40" s="34" t="e">
        <f t="shared" si="47"/>
        <v>#DIV/0!</v>
      </c>
      <c r="W40" s="34" t="e">
        <f t="shared" si="47"/>
        <v>#DIV/0!</v>
      </c>
      <c r="X40" s="34" t="e">
        <f t="shared" si="47"/>
        <v>#DIV/0!</v>
      </c>
      <c r="Y40" s="34" t="e">
        <f t="shared" si="47"/>
        <v>#DIV/0!</v>
      </c>
      <c r="Z40" s="35" t="s">
        <v>30</v>
      </c>
    </row>
    <row r="41" spans="1:37">
      <c r="A41" s="5"/>
      <c r="B41" s="36"/>
      <c r="C41" s="5"/>
      <c r="D41" s="30">
        <v>10</v>
      </c>
      <c r="E41" s="30">
        <v>10</v>
      </c>
      <c r="F41" s="30">
        <v>10</v>
      </c>
      <c r="G41" s="30">
        <v>11</v>
      </c>
      <c r="H41" s="30">
        <v>11</v>
      </c>
      <c r="I41" s="30">
        <v>11</v>
      </c>
      <c r="J41" s="30">
        <v>12</v>
      </c>
      <c r="K41" s="30">
        <v>12</v>
      </c>
      <c r="L41" s="30">
        <v>12</v>
      </c>
      <c r="M41" s="33" t="s">
        <v>25</v>
      </c>
      <c r="N41" s="5"/>
      <c r="O41" s="36"/>
      <c r="P41" s="30">
        <v>16</v>
      </c>
      <c r="Q41" s="30">
        <v>16</v>
      </c>
      <c r="R41" s="30">
        <v>17</v>
      </c>
      <c r="S41" s="30">
        <v>17</v>
      </c>
      <c r="T41" s="30">
        <v>18</v>
      </c>
      <c r="U41" s="30">
        <v>18</v>
      </c>
      <c r="V41" s="30">
        <v>19</v>
      </c>
      <c r="W41" s="30">
        <v>19</v>
      </c>
      <c r="X41" s="30">
        <v>20</v>
      </c>
      <c r="Y41" s="30">
        <v>20</v>
      </c>
      <c r="Z41" s="33" t="s">
        <v>25</v>
      </c>
      <c r="AH41" s="15"/>
      <c r="AI41" s="1"/>
    </row>
    <row r="42" spans="1:37">
      <c r="A42" s="37">
        <v>1</v>
      </c>
      <c r="B42" s="37">
        <v>2</v>
      </c>
      <c r="C42" s="37">
        <v>3</v>
      </c>
      <c r="D42" s="37">
        <v>4</v>
      </c>
      <c r="E42" s="37">
        <v>5</v>
      </c>
      <c r="F42" s="37">
        <v>6</v>
      </c>
      <c r="G42" s="37">
        <v>7</v>
      </c>
      <c r="H42" s="37">
        <v>8</v>
      </c>
      <c r="I42" s="37">
        <v>9</v>
      </c>
      <c r="J42" s="37">
        <v>10</v>
      </c>
      <c r="K42" s="37">
        <v>11</v>
      </c>
      <c r="L42" s="37">
        <v>12</v>
      </c>
      <c r="M42" s="33" t="s">
        <v>27</v>
      </c>
      <c r="N42" s="37">
        <v>1</v>
      </c>
      <c r="O42" s="37">
        <v>2</v>
      </c>
      <c r="P42" s="37">
        <v>3</v>
      </c>
      <c r="Q42" s="37">
        <v>4</v>
      </c>
      <c r="R42" s="37">
        <v>5</v>
      </c>
      <c r="S42" s="37">
        <v>6</v>
      </c>
      <c r="T42" s="37">
        <v>7</v>
      </c>
      <c r="U42" s="37">
        <v>8</v>
      </c>
      <c r="V42" s="37">
        <v>9</v>
      </c>
      <c r="W42" s="37">
        <v>10</v>
      </c>
      <c r="X42" s="37">
        <v>11</v>
      </c>
      <c r="Y42" s="37">
        <v>12</v>
      </c>
      <c r="Z42" s="33" t="s">
        <v>27</v>
      </c>
      <c r="AH42" s="15"/>
      <c r="AI42" s="1"/>
    </row>
    <row r="43" spans="1:37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32"/>
      <c r="N43" t="e">
        <f t="shared" ref="N43:Y43" si="48" xml:space="preserve"> IF(OR(A43&gt;A53, A43&lt;A52),".",A43)</f>
        <v>#DIV/0!</v>
      </c>
      <c r="O43" t="e">
        <f t="shared" si="48"/>
        <v>#DIV/0!</v>
      </c>
      <c r="P43" t="e">
        <f t="shared" si="48"/>
        <v>#DIV/0!</v>
      </c>
      <c r="Q43" t="e">
        <f t="shared" si="48"/>
        <v>#DIV/0!</v>
      </c>
      <c r="R43" t="e">
        <f t="shared" si="48"/>
        <v>#DIV/0!</v>
      </c>
      <c r="S43" t="e">
        <f t="shared" si="48"/>
        <v>#DIV/0!</v>
      </c>
      <c r="T43" t="e">
        <f t="shared" si="48"/>
        <v>#DIV/0!</v>
      </c>
      <c r="U43" t="e">
        <f t="shared" si="48"/>
        <v>#DIV/0!</v>
      </c>
      <c r="V43" t="e">
        <f t="shared" si="48"/>
        <v>#DIV/0!</v>
      </c>
      <c r="W43" t="e">
        <f t="shared" si="48"/>
        <v>#DIV/0!</v>
      </c>
      <c r="X43" t="e">
        <f t="shared" si="48"/>
        <v>#DIV/0!</v>
      </c>
      <c r="Y43" t="e">
        <f t="shared" si="48"/>
        <v>#DIV/0!</v>
      </c>
      <c r="Z43" s="32"/>
      <c r="AA43" s="31">
        <v>16</v>
      </c>
      <c r="AB43" s="14" t="e">
        <f>AVERAGE($Q43:$Q50)</f>
        <v>#DIV/0!</v>
      </c>
      <c r="AC43" t="e">
        <f>O51</f>
        <v>#DIV/0!</v>
      </c>
      <c r="AD43" s="14" t="e">
        <f>P51</f>
        <v>#DIV/0!</v>
      </c>
      <c r="AE43" s="48" t="e">
        <f>AB43-AC43-AD43</f>
        <v>#DIV/0!</v>
      </c>
      <c r="AH43" s="2">
        <f>24*(AG43-AF43)</f>
        <v>0</v>
      </c>
      <c r="AJ43" s="14" t="e">
        <f>(AE43*91)/(21.9*AH43*AI43*0.8)</f>
        <v>#DIV/0!</v>
      </c>
      <c r="AK43" s="17"/>
    </row>
    <row r="44" spans="1:37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32"/>
      <c r="N44" t="e">
        <f t="shared" ref="N44:Y44" si="49" xml:space="preserve"> IF(OR(A44&gt;A53, A44&lt;A52),".",A44)</f>
        <v>#DIV/0!</v>
      </c>
      <c r="O44" t="e">
        <f t="shared" si="49"/>
        <v>#DIV/0!</v>
      </c>
      <c r="P44" t="e">
        <f t="shared" si="49"/>
        <v>#DIV/0!</v>
      </c>
      <c r="Q44" t="e">
        <f t="shared" si="49"/>
        <v>#DIV/0!</v>
      </c>
      <c r="R44" t="e">
        <f t="shared" si="49"/>
        <v>#DIV/0!</v>
      </c>
      <c r="S44" t="e">
        <f t="shared" si="49"/>
        <v>#DIV/0!</v>
      </c>
      <c r="T44" t="e">
        <f t="shared" si="49"/>
        <v>#DIV/0!</v>
      </c>
      <c r="U44" t="e">
        <f t="shared" si="49"/>
        <v>#DIV/0!</v>
      </c>
      <c r="V44" t="e">
        <f t="shared" si="49"/>
        <v>#DIV/0!</v>
      </c>
      <c r="W44" t="e">
        <f t="shared" si="49"/>
        <v>#DIV/0!</v>
      </c>
      <c r="X44" t="e">
        <f t="shared" si="49"/>
        <v>#DIV/0!</v>
      </c>
      <c r="Y44" t="e">
        <f t="shared" si="49"/>
        <v>#DIV/0!</v>
      </c>
      <c r="Z44" s="32"/>
      <c r="AA44" s="31">
        <v>17</v>
      </c>
      <c r="AB44" s="14" t="e">
        <f>AVERAGE($S43:$S50)</f>
        <v>#DIV/0!</v>
      </c>
      <c r="AC44" t="e">
        <f>O51</f>
        <v>#DIV/0!</v>
      </c>
      <c r="AD44" s="14" t="e">
        <f>R51</f>
        <v>#DIV/0!</v>
      </c>
      <c r="AE44" s="48" t="e">
        <f t="shared" ref="AE44:AE47" si="50">AB44-AC44-AD44</f>
        <v>#DIV/0!</v>
      </c>
      <c r="AH44" s="2">
        <f>24*(AG44-AF44)</f>
        <v>0</v>
      </c>
      <c r="AJ44" s="14" t="e">
        <f>(AE44*91)/(21.9*AH44*AI44*0.8)</f>
        <v>#DIV/0!</v>
      </c>
    </row>
    <row r="45" spans="1:37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32"/>
      <c r="N45" t="e">
        <f t="shared" ref="N45:Y45" si="51" xml:space="preserve"> IF(OR(A45&gt;A53, A45&lt;A52),".",A45)</f>
        <v>#DIV/0!</v>
      </c>
      <c r="O45" t="e">
        <f t="shared" si="51"/>
        <v>#DIV/0!</v>
      </c>
      <c r="P45" t="e">
        <f t="shared" si="51"/>
        <v>#DIV/0!</v>
      </c>
      <c r="Q45" t="e">
        <f t="shared" si="51"/>
        <v>#DIV/0!</v>
      </c>
      <c r="R45" t="e">
        <f t="shared" si="51"/>
        <v>#DIV/0!</v>
      </c>
      <c r="S45" t="e">
        <f t="shared" si="51"/>
        <v>#DIV/0!</v>
      </c>
      <c r="T45" t="e">
        <f t="shared" si="51"/>
        <v>#DIV/0!</v>
      </c>
      <c r="U45" t="e">
        <f t="shared" si="51"/>
        <v>#DIV/0!</v>
      </c>
      <c r="V45" t="e">
        <f t="shared" si="51"/>
        <v>#DIV/0!</v>
      </c>
      <c r="W45" t="e">
        <f t="shared" si="51"/>
        <v>#DIV/0!</v>
      </c>
      <c r="X45" t="e">
        <f t="shared" si="51"/>
        <v>#DIV/0!</v>
      </c>
      <c r="Y45" t="e">
        <f t="shared" si="51"/>
        <v>#DIV/0!</v>
      </c>
      <c r="Z45" s="32"/>
      <c r="AA45" s="31">
        <v>18</v>
      </c>
      <c r="AB45" s="14" t="e">
        <f>AVERAGE($U43:$U50)</f>
        <v>#DIV/0!</v>
      </c>
      <c r="AC45" t="e">
        <f>O51</f>
        <v>#DIV/0!</v>
      </c>
      <c r="AD45" s="14" t="e">
        <f>T51</f>
        <v>#DIV/0!</v>
      </c>
      <c r="AE45" s="48" t="e">
        <f t="shared" si="50"/>
        <v>#DIV/0!</v>
      </c>
      <c r="AH45" s="2">
        <f>24*(AG45-AF45)</f>
        <v>0</v>
      </c>
      <c r="AJ45" s="14" t="e">
        <f>(AE45*91)/(21.9*AH45*AI45*0.8)</f>
        <v>#DIV/0!</v>
      </c>
    </row>
    <row r="46" spans="1:37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32"/>
      <c r="N46" t="e">
        <f t="shared" ref="N46:Y46" si="52" xml:space="preserve"> IF(OR(A46&gt;A53, A46&lt;A52),".",A46)</f>
        <v>#DIV/0!</v>
      </c>
      <c r="O46" t="e">
        <f t="shared" si="52"/>
        <v>#DIV/0!</v>
      </c>
      <c r="P46" t="e">
        <f t="shared" si="52"/>
        <v>#DIV/0!</v>
      </c>
      <c r="Q46" t="e">
        <f t="shared" si="52"/>
        <v>#DIV/0!</v>
      </c>
      <c r="R46" t="e">
        <f t="shared" si="52"/>
        <v>#DIV/0!</v>
      </c>
      <c r="S46" t="e">
        <f t="shared" si="52"/>
        <v>#DIV/0!</v>
      </c>
      <c r="T46" t="e">
        <f t="shared" si="52"/>
        <v>#DIV/0!</v>
      </c>
      <c r="U46" t="e">
        <f t="shared" si="52"/>
        <v>#DIV/0!</v>
      </c>
      <c r="V46" t="e">
        <f t="shared" si="52"/>
        <v>#DIV/0!</v>
      </c>
      <c r="W46" t="e">
        <f t="shared" si="52"/>
        <v>#DIV/0!</v>
      </c>
      <c r="X46" t="e">
        <f t="shared" si="52"/>
        <v>#DIV/0!</v>
      </c>
      <c r="Y46" t="e">
        <f t="shared" si="52"/>
        <v>#DIV/0!</v>
      </c>
      <c r="Z46" s="32"/>
      <c r="AA46" s="31">
        <v>19</v>
      </c>
      <c r="AB46" s="14" t="e">
        <f>AVERAGE($W43:$W50)</f>
        <v>#DIV/0!</v>
      </c>
      <c r="AC46" t="e">
        <f>O51</f>
        <v>#DIV/0!</v>
      </c>
      <c r="AD46" s="14" t="e">
        <f>V51</f>
        <v>#DIV/0!</v>
      </c>
      <c r="AE46" s="48" t="e">
        <f t="shared" si="50"/>
        <v>#DIV/0!</v>
      </c>
      <c r="AH46" s="2">
        <f t="shared" ref="AH46:AH47" si="53">24*(AG46-AF46)</f>
        <v>0</v>
      </c>
      <c r="AJ46" s="14" t="e">
        <f>(AE46*91)/(21.9*AH46*AI46*0.8)</f>
        <v>#DIV/0!</v>
      </c>
    </row>
    <row r="47" spans="1:37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32"/>
      <c r="N47" t="e">
        <f t="shared" ref="N47:Y47" si="54" xml:space="preserve"> IF(OR(A47&gt;A53, A47&lt;A52),".",A47)</f>
        <v>#DIV/0!</v>
      </c>
      <c r="O47" t="e">
        <f t="shared" si="54"/>
        <v>#DIV/0!</v>
      </c>
      <c r="P47" t="e">
        <f t="shared" si="54"/>
        <v>#DIV/0!</v>
      </c>
      <c r="Q47" t="e">
        <f t="shared" si="54"/>
        <v>#DIV/0!</v>
      </c>
      <c r="R47" t="e">
        <f t="shared" si="54"/>
        <v>#DIV/0!</v>
      </c>
      <c r="S47" t="e">
        <f t="shared" si="54"/>
        <v>#DIV/0!</v>
      </c>
      <c r="T47" t="e">
        <f t="shared" si="54"/>
        <v>#DIV/0!</v>
      </c>
      <c r="U47" t="e">
        <f t="shared" si="54"/>
        <v>#DIV/0!</v>
      </c>
      <c r="V47" t="e">
        <f t="shared" si="54"/>
        <v>#DIV/0!</v>
      </c>
      <c r="W47" t="e">
        <f t="shared" si="54"/>
        <v>#DIV/0!</v>
      </c>
      <c r="X47" t="e">
        <f t="shared" si="54"/>
        <v>#DIV/0!</v>
      </c>
      <c r="Y47" t="e">
        <f t="shared" si="54"/>
        <v>#DIV/0!</v>
      </c>
      <c r="Z47" s="32"/>
      <c r="AA47" s="31">
        <v>20</v>
      </c>
      <c r="AB47" s="14" t="e">
        <f>AVERAGE($Y43:$Y50)</f>
        <v>#DIV/0!</v>
      </c>
      <c r="AC47" t="e">
        <f>O51</f>
        <v>#DIV/0!</v>
      </c>
      <c r="AD47" s="14" t="e">
        <f>X51</f>
        <v>#DIV/0!</v>
      </c>
      <c r="AE47" s="48" t="e">
        <f t="shared" si="50"/>
        <v>#DIV/0!</v>
      </c>
      <c r="AH47" s="2">
        <f t="shared" si="53"/>
        <v>0</v>
      </c>
      <c r="AJ47" s="14" t="e">
        <f>(AE47*91)/(21.9*AH47*AI47*0.8)</f>
        <v>#DIV/0!</v>
      </c>
    </row>
    <row r="48" spans="1:37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32"/>
      <c r="N48" t="e">
        <f t="shared" ref="N48:Y48" si="55" xml:space="preserve"> IF(OR(A48&gt;A53, A48&lt;A52),".",A48)</f>
        <v>#DIV/0!</v>
      </c>
      <c r="O48" t="e">
        <f t="shared" si="55"/>
        <v>#DIV/0!</v>
      </c>
      <c r="P48" t="e">
        <f t="shared" si="55"/>
        <v>#DIV/0!</v>
      </c>
      <c r="Q48" t="e">
        <f t="shared" si="55"/>
        <v>#DIV/0!</v>
      </c>
      <c r="R48" t="e">
        <f t="shared" si="55"/>
        <v>#DIV/0!</v>
      </c>
      <c r="S48" t="e">
        <f t="shared" si="55"/>
        <v>#DIV/0!</v>
      </c>
      <c r="T48" t="e">
        <f t="shared" si="55"/>
        <v>#DIV/0!</v>
      </c>
      <c r="U48" t="e">
        <f t="shared" si="55"/>
        <v>#DIV/0!</v>
      </c>
      <c r="V48" t="e">
        <f t="shared" si="55"/>
        <v>#DIV/0!</v>
      </c>
      <c r="W48" t="e">
        <f t="shared" si="55"/>
        <v>#DIV/0!</v>
      </c>
      <c r="X48" t="e">
        <f t="shared" si="55"/>
        <v>#DIV/0!</v>
      </c>
      <c r="Y48" t="e">
        <f t="shared" si="55"/>
        <v>#DIV/0!</v>
      </c>
      <c r="Z48" s="32"/>
    </row>
    <row r="49" spans="1:36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32"/>
      <c r="N49" t="e">
        <f t="shared" ref="N49:Y49" si="56" xml:space="preserve"> IF(OR(A49&gt;A53, A49&lt;A52),".",A49)</f>
        <v>#DIV/0!</v>
      </c>
      <c r="O49" t="e">
        <f t="shared" si="56"/>
        <v>#DIV/0!</v>
      </c>
      <c r="P49" t="e">
        <f t="shared" si="56"/>
        <v>#DIV/0!</v>
      </c>
      <c r="Q49" t="e">
        <f t="shared" si="56"/>
        <v>#DIV/0!</v>
      </c>
      <c r="R49" t="e">
        <f t="shared" si="56"/>
        <v>#DIV/0!</v>
      </c>
      <c r="S49" t="e">
        <f t="shared" si="56"/>
        <v>#DIV/0!</v>
      </c>
      <c r="T49" t="e">
        <f t="shared" si="56"/>
        <v>#DIV/0!</v>
      </c>
      <c r="U49" t="e">
        <f t="shared" si="56"/>
        <v>#DIV/0!</v>
      </c>
      <c r="V49" t="e">
        <f t="shared" si="56"/>
        <v>#DIV/0!</v>
      </c>
      <c r="W49" t="e">
        <f t="shared" si="56"/>
        <v>#DIV/0!</v>
      </c>
      <c r="X49" t="e">
        <f t="shared" si="56"/>
        <v>#DIV/0!</v>
      </c>
      <c r="Y49" t="e">
        <f t="shared" si="56"/>
        <v>#DIV/0!</v>
      </c>
      <c r="Z49" s="32"/>
    </row>
    <row r="50" spans="1:36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32"/>
      <c r="N50" t="e">
        <f t="shared" ref="N50:Y50" si="57" xml:space="preserve"> IF(OR(A50&gt;A53, A50&lt;A52),".",A50)</f>
        <v>#DIV/0!</v>
      </c>
      <c r="O50" t="e">
        <f t="shared" si="57"/>
        <v>#DIV/0!</v>
      </c>
      <c r="P50" t="e">
        <f t="shared" si="57"/>
        <v>#DIV/0!</v>
      </c>
      <c r="Q50" t="e">
        <f t="shared" si="57"/>
        <v>#DIV/0!</v>
      </c>
      <c r="R50" t="e">
        <f t="shared" si="57"/>
        <v>#DIV/0!</v>
      </c>
      <c r="S50" t="e">
        <f t="shared" si="57"/>
        <v>#DIV/0!</v>
      </c>
      <c r="T50" t="e">
        <f t="shared" si="57"/>
        <v>#DIV/0!</v>
      </c>
      <c r="U50" t="e">
        <f t="shared" si="57"/>
        <v>#DIV/0!</v>
      </c>
      <c r="V50" t="e">
        <f t="shared" si="57"/>
        <v>#DIV/0!</v>
      </c>
      <c r="W50" t="e">
        <f t="shared" si="57"/>
        <v>#DIV/0!</v>
      </c>
      <c r="X50" t="e">
        <f t="shared" si="57"/>
        <v>#DIV/0!</v>
      </c>
      <c r="Y50" t="e">
        <f t="shared" si="57"/>
        <v>#DIV/0!</v>
      </c>
      <c r="Z50" s="32"/>
    </row>
    <row r="51" spans="1:36">
      <c r="A51" s="43" t="e">
        <f>AVERAGE(A43:A50)</f>
        <v>#DIV/0!</v>
      </c>
      <c r="B51" s="43" t="e">
        <f>AVERAGE(B43:B50)</f>
        <v>#DIV/0!</v>
      </c>
      <c r="C51" s="43" t="e">
        <f t="shared" ref="C51:L51" si="58">AVERAGE(C43:C50)</f>
        <v>#DIV/0!</v>
      </c>
      <c r="D51" s="43" t="e">
        <f t="shared" si="58"/>
        <v>#DIV/0!</v>
      </c>
      <c r="E51" s="43" t="e">
        <f t="shared" si="58"/>
        <v>#DIV/0!</v>
      </c>
      <c r="F51" s="43" t="e">
        <f t="shared" si="58"/>
        <v>#DIV/0!</v>
      </c>
      <c r="G51" s="43" t="e">
        <f t="shared" si="58"/>
        <v>#DIV/0!</v>
      </c>
      <c r="H51" s="43" t="e">
        <f t="shared" si="58"/>
        <v>#DIV/0!</v>
      </c>
      <c r="I51" s="43" t="e">
        <f t="shared" si="58"/>
        <v>#DIV/0!</v>
      </c>
      <c r="J51" s="43" t="e">
        <f t="shared" si="58"/>
        <v>#DIV/0!</v>
      </c>
      <c r="K51" s="43" t="e">
        <f t="shared" si="58"/>
        <v>#DIV/0!</v>
      </c>
      <c r="L51" s="43" t="e">
        <f t="shared" si="58"/>
        <v>#DIV/0!</v>
      </c>
      <c r="M51" s="33" t="s">
        <v>26</v>
      </c>
      <c r="N51" s="43" t="e">
        <f>AVERAGE(N43:N50)</f>
        <v>#DIV/0!</v>
      </c>
      <c r="O51" s="43" t="e">
        <f>AVERAGE(O43:O50)</f>
        <v>#DIV/0!</v>
      </c>
      <c r="P51" s="43" t="e">
        <f t="shared" ref="P51:Y51" si="59">AVERAGE(P43:P50)</f>
        <v>#DIV/0!</v>
      </c>
      <c r="Q51" s="43" t="e">
        <f t="shared" si="59"/>
        <v>#DIV/0!</v>
      </c>
      <c r="R51" s="43" t="e">
        <f t="shared" si="59"/>
        <v>#DIV/0!</v>
      </c>
      <c r="S51" s="43" t="e">
        <f t="shared" si="59"/>
        <v>#DIV/0!</v>
      </c>
      <c r="T51" s="43" t="e">
        <f t="shared" si="59"/>
        <v>#DIV/0!</v>
      </c>
      <c r="U51" s="43" t="e">
        <f t="shared" si="59"/>
        <v>#DIV/0!</v>
      </c>
      <c r="V51" s="43" t="e">
        <f t="shared" si="59"/>
        <v>#DIV/0!</v>
      </c>
      <c r="W51" s="43" t="e">
        <f t="shared" si="59"/>
        <v>#DIV/0!</v>
      </c>
      <c r="X51" s="43" t="e">
        <f t="shared" si="59"/>
        <v>#DIV/0!</v>
      </c>
      <c r="Y51" s="43" t="e">
        <f t="shared" si="59"/>
        <v>#DIV/0!</v>
      </c>
      <c r="Z51" s="33" t="s">
        <v>26</v>
      </c>
    </row>
    <row r="52" spans="1:36">
      <c r="A52" s="43" t="e">
        <f>A51-2*STDEV(A43:A50)</f>
        <v>#DIV/0!</v>
      </c>
      <c r="B52" s="43" t="e">
        <f t="shared" ref="B52:L52" si="60">B51-2*STDEV(B43:B50)</f>
        <v>#DIV/0!</v>
      </c>
      <c r="C52" s="43" t="e">
        <f t="shared" si="60"/>
        <v>#DIV/0!</v>
      </c>
      <c r="D52" s="43" t="e">
        <f t="shared" si="60"/>
        <v>#DIV/0!</v>
      </c>
      <c r="E52" s="43" t="e">
        <f t="shared" si="60"/>
        <v>#DIV/0!</v>
      </c>
      <c r="F52" s="43" t="e">
        <f t="shared" si="60"/>
        <v>#DIV/0!</v>
      </c>
      <c r="G52" s="43" t="e">
        <f t="shared" si="60"/>
        <v>#DIV/0!</v>
      </c>
      <c r="H52" s="43" t="e">
        <f t="shared" si="60"/>
        <v>#DIV/0!</v>
      </c>
      <c r="I52" s="43" t="e">
        <f t="shared" si="60"/>
        <v>#DIV/0!</v>
      </c>
      <c r="J52" s="43" t="e">
        <f t="shared" si="60"/>
        <v>#DIV/0!</v>
      </c>
      <c r="K52" s="43" t="e">
        <f t="shared" si="60"/>
        <v>#DIV/0!</v>
      </c>
      <c r="L52" s="43" t="e">
        <f t="shared" si="60"/>
        <v>#DIV/0!</v>
      </c>
      <c r="M52" s="33" t="s">
        <v>29</v>
      </c>
      <c r="N52" s="43" t="e">
        <f>N51-2*STDEV(N43:N50)</f>
        <v>#DIV/0!</v>
      </c>
      <c r="O52" s="43" t="e">
        <f t="shared" ref="O52:Y52" si="61">O51-2*STDEV(O43:O50)</f>
        <v>#DIV/0!</v>
      </c>
      <c r="P52" s="43" t="e">
        <f t="shared" si="61"/>
        <v>#DIV/0!</v>
      </c>
      <c r="Q52" s="43" t="e">
        <f t="shared" si="61"/>
        <v>#DIV/0!</v>
      </c>
      <c r="R52" s="43" t="e">
        <f t="shared" si="61"/>
        <v>#DIV/0!</v>
      </c>
      <c r="S52" s="43" t="e">
        <f t="shared" si="61"/>
        <v>#DIV/0!</v>
      </c>
      <c r="T52" s="43" t="e">
        <f t="shared" si="61"/>
        <v>#DIV/0!</v>
      </c>
      <c r="U52" s="43" t="e">
        <f t="shared" si="61"/>
        <v>#DIV/0!</v>
      </c>
      <c r="V52" s="43" t="e">
        <f t="shared" si="61"/>
        <v>#DIV/0!</v>
      </c>
      <c r="W52" s="43" t="e">
        <f t="shared" si="61"/>
        <v>#DIV/0!</v>
      </c>
      <c r="X52" s="43" t="e">
        <f t="shared" si="61"/>
        <v>#DIV/0!</v>
      </c>
      <c r="Y52" s="43" t="e">
        <f t="shared" si="61"/>
        <v>#DIV/0!</v>
      </c>
      <c r="Z52" s="33" t="s">
        <v>29</v>
      </c>
    </row>
    <row r="53" spans="1:36" ht="14" thickBot="1">
      <c r="A53" s="34" t="e">
        <f>A51+2*STDEV(A43:A50)</f>
        <v>#DIV/0!</v>
      </c>
      <c r="B53" s="34" t="e">
        <f t="shared" ref="B53:L53" si="62">B51+2*STDEV(B43:B50)</f>
        <v>#DIV/0!</v>
      </c>
      <c r="C53" s="34" t="e">
        <f t="shared" si="62"/>
        <v>#DIV/0!</v>
      </c>
      <c r="D53" s="34" t="e">
        <f t="shared" si="62"/>
        <v>#DIV/0!</v>
      </c>
      <c r="E53" s="34" t="e">
        <f t="shared" si="62"/>
        <v>#DIV/0!</v>
      </c>
      <c r="F53" s="34" t="e">
        <f t="shared" si="62"/>
        <v>#DIV/0!</v>
      </c>
      <c r="G53" s="34" t="e">
        <f t="shared" si="62"/>
        <v>#DIV/0!</v>
      </c>
      <c r="H53" s="34" t="e">
        <f t="shared" si="62"/>
        <v>#DIV/0!</v>
      </c>
      <c r="I53" s="34" t="e">
        <f t="shared" si="62"/>
        <v>#DIV/0!</v>
      </c>
      <c r="J53" s="34" t="e">
        <f t="shared" si="62"/>
        <v>#DIV/0!</v>
      </c>
      <c r="K53" s="34" t="e">
        <f t="shared" si="62"/>
        <v>#DIV/0!</v>
      </c>
      <c r="L53" s="34" t="e">
        <f t="shared" si="62"/>
        <v>#DIV/0!</v>
      </c>
      <c r="M53" s="35" t="s">
        <v>30</v>
      </c>
      <c r="N53" s="34" t="e">
        <f>N51+2*STDEV(N43:N50)</f>
        <v>#DIV/0!</v>
      </c>
      <c r="O53" s="34" t="e">
        <f t="shared" ref="O53:Y53" si="63">O51+2*STDEV(O43:O50)</f>
        <v>#DIV/0!</v>
      </c>
      <c r="P53" s="34" t="e">
        <f t="shared" si="63"/>
        <v>#DIV/0!</v>
      </c>
      <c r="Q53" s="34" t="e">
        <f t="shared" si="63"/>
        <v>#DIV/0!</v>
      </c>
      <c r="R53" s="34" t="e">
        <f t="shared" si="63"/>
        <v>#DIV/0!</v>
      </c>
      <c r="S53" s="34" t="e">
        <f t="shared" si="63"/>
        <v>#DIV/0!</v>
      </c>
      <c r="T53" s="34" t="e">
        <f t="shared" si="63"/>
        <v>#DIV/0!</v>
      </c>
      <c r="U53" s="34" t="e">
        <f t="shared" si="63"/>
        <v>#DIV/0!</v>
      </c>
      <c r="V53" s="34" t="e">
        <f t="shared" si="63"/>
        <v>#DIV/0!</v>
      </c>
      <c r="W53" s="34" t="e">
        <f t="shared" si="63"/>
        <v>#DIV/0!</v>
      </c>
      <c r="X53" s="34" t="e">
        <f t="shared" si="63"/>
        <v>#DIV/0!</v>
      </c>
      <c r="Y53" s="34" t="e">
        <f t="shared" si="63"/>
        <v>#DIV/0!</v>
      </c>
      <c r="Z53" s="35" t="s">
        <v>30</v>
      </c>
    </row>
    <row r="54" spans="1:36">
      <c r="A54" s="5"/>
      <c r="B54" s="36"/>
      <c r="C54" s="5"/>
      <c r="D54" s="30">
        <v>13</v>
      </c>
      <c r="E54" s="30">
        <v>13</v>
      </c>
      <c r="F54" s="30">
        <v>13</v>
      </c>
      <c r="G54" s="30">
        <v>14</v>
      </c>
      <c r="H54" s="30">
        <v>14</v>
      </c>
      <c r="I54" s="30">
        <v>14</v>
      </c>
      <c r="J54" s="30">
        <v>15</v>
      </c>
      <c r="K54" s="30">
        <v>15</v>
      </c>
      <c r="L54" s="30">
        <v>15</v>
      </c>
      <c r="M54" s="33" t="s">
        <v>25</v>
      </c>
      <c r="N54" s="5"/>
      <c r="O54" s="36"/>
      <c r="P54" s="30">
        <f>P41+5</f>
        <v>21</v>
      </c>
      <c r="Q54" s="30">
        <f t="shared" ref="Q54:Y54" si="64">Q41+5</f>
        <v>21</v>
      </c>
      <c r="R54" s="30">
        <f t="shared" si="64"/>
        <v>22</v>
      </c>
      <c r="S54" s="30">
        <f t="shared" si="64"/>
        <v>22</v>
      </c>
      <c r="T54" s="30">
        <f t="shared" si="64"/>
        <v>23</v>
      </c>
      <c r="U54" s="30">
        <f t="shared" si="64"/>
        <v>23</v>
      </c>
      <c r="V54" s="30">
        <f t="shared" si="64"/>
        <v>24</v>
      </c>
      <c r="W54" s="30">
        <f t="shared" si="64"/>
        <v>24</v>
      </c>
      <c r="X54" s="30">
        <f t="shared" si="64"/>
        <v>25</v>
      </c>
      <c r="Y54" s="30">
        <f t="shared" si="64"/>
        <v>25</v>
      </c>
      <c r="Z54" s="33" t="s">
        <v>25</v>
      </c>
      <c r="AH54" s="15"/>
      <c r="AI54" s="1"/>
    </row>
    <row r="55" spans="1:36">
      <c r="A55" s="37">
        <v>1</v>
      </c>
      <c r="B55" s="37">
        <v>2</v>
      </c>
      <c r="C55" s="37">
        <v>3</v>
      </c>
      <c r="D55" s="37">
        <v>4</v>
      </c>
      <c r="E55" s="37">
        <v>5</v>
      </c>
      <c r="F55" s="37">
        <v>6</v>
      </c>
      <c r="G55" s="37">
        <v>7</v>
      </c>
      <c r="H55" s="37">
        <v>8</v>
      </c>
      <c r="I55" s="37">
        <v>9</v>
      </c>
      <c r="J55" s="37">
        <v>10</v>
      </c>
      <c r="K55" s="37">
        <v>11</v>
      </c>
      <c r="L55" s="37">
        <v>12</v>
      </c>
      <c r="M55" s="33" t="s">
        <v>27</v>
      </c>
      <c r="N55" s="37">
        <v>1</v>
      </c>
      <c r="O55" s="37">
        <v>2</v>
      </c>
      <c r="P55" s="37">
        <v>3</v>
      </c>
      <c r="Q55" s="37">
        <v>4</v>
      </c>
      <c r="R55" s="37">
        <v>5</v>
      </c>
      <c r="S55" s="37">
        <v>6</v>
      </c>
      <c r="T55" s="37">
        <v>7</v>
      </c>
      <c r="U55" s="37">
        <v>8</v>
      </c>
      <c r="V55" s="37">
        <v>9</v>
      </c>
      <c r="W55" s="37">
        <v>10</v>
      </c>
      <c r="X55" s="37">
        <v>11</v>
      </c>
      <c r="Y55" s="37">
        <v>12</v>
      </c>
      <c r="Z55" s="33" t="s">
        <v>27</v>
      </c>
      <c r="AH55" s="15"/>
      <c r="AI55" s="1"/>
    </row>
    <row r="56" spans="1:36">
      <c r="M56" s="32"/>
      <c r="N56" t="e">
        <f t="shared" ref="N56:Y56" si="65" xml:space="preserve"> IF(OR(A56&gt;A66, A56&lt;A65),".",A56)</f>
        <v>#DIV/0!</v>
      </c>
      <c r="O56" t="e">
        <f t="shared" si="65"/>
        <v>#DIV/0!</v>
      </c>
      <c r="P56" t="e">
        <f t="shared" si="65"/>
        <v>#DIV/0!</v>
      </c>
      <c r="Q56" t="e">
        <f t="shared" si="65"/>
        <v>#DIV/0!</v>
      </c>
      <c r="R56" t="e">
        <f t="shared" si="65"/>
        <v>#DIV/0!</v>
      </c>
      <c r="S56" t="e">
        <f t="shared" si="65"/>
        <v>#DIV/0!</v>
      </c>
      <c r="T56" t="e">
        <f t="shared" si="65"/>
        <v>#DIV/0!</v>
      </c>
      <c r="U56" t="e">
        <f t="shared" si="65"/>
        <v>#DIV/0!</v>
      </c>
      <c r="V56" t="e">
        <f t="shared" si="65"/>
        <v>#DIV/0!</v>
      </c>
      <c r="W56" t="e">
        <f t="shared" si="65"/>
        <v>#DIV/0!</v>
      </c>
      <c r="X56" t="e">
        <f t="shared" si="65"/>
        <v>#DIV/0!</v>
      </c>
      <c r="Y56" t="e">
        <f t="shared" si="65"/>
        <v>#DIV/0!</v>
      </c>
      <c r="Z56" s="32"/>
      <c r="AA56" s="31">
        <f>AA43+5</f>
        <v>21</v>
      </c>
      <c r="AB56" s="14" t="e">
        <f>AVERAGE($Q56:$Q63)</f>
        <v>#DIV/0!</v>
      </c>
      <c r="AC56" t="e">
        <f>O64</f>
        <v>#DIV/0!</v>
      </c>
      <c r="AD56" s="14" t="e">
        <f>P64</f>
        <v>#DIV/0!</v>
      </c>
      <c r="AE56" s="48" t="e">
        <f>AB56-AC56-AD56</f>
        <v>#DIV/0!</v>
      </c>
      <c r="AH56" s="2">
        <f>24*(AG56-AF56)</f>
        <v>0</v>
      </c>
      <c r="AJ56" s="14" t="e">
        <f>(AE56*91)/(21.9*AH56*AI56*0.8)</f>
        <v>#DIV/0!</v>
      </c>
    </row>
    <row r="57" spans="1:36">
      <c r="M57" s="32"/>
      <c r="N57" t="e">
        <f t="shared" ref="N57:Y57" si="66" xml:space="preserve"> IF(OR(A57&gt;A66, A57&lt;A65),".",A57)</f>
        <v>#DIV/0!</v>
      </c>
      <c r="O57" t="e">
        <f t="shared" si="66"/>
        <v>#DIV/0!</v>
      </c>
      <c r="P57" t="e">
        <f t="shared" si="66"/>
        <v>#DIV/0!</v>
      </c>
      <c r="Q57" t="e">
        <f t="shared" si="66"/>
        <v>#DIV/0!</v>
      </c>
      <c r="R57" t="e">
        <f t="shared" si="66"/>
        <v>#DIV/0!</v>
      </c>
      <c r="S57" t="e">
        <f t="shared" si="66"/>
        <v>#DIV/0!</v>
      </c>
      <c r="T57" t="e">
        <f t="shared" si="66"/>
        <v>#DIV/0!</v>
      </c>
      <c r="U57" t="e">
        <f t="shared" si="66"/>
        <v>#DIV/0!</v>
      </c>
      <c r="V57" t="e">
        <f t="shared" si="66"/>
        <v>#DIV/0!</v>
      </c>
      <c r="W57" t="e">
        <f t="shared" si="66"/>
        <v>#DIV/0!</v>
      </c>
      <c r="X57" t="e">
        <f t="shared" si="66"/>
        <v>#DIV/0!</v>
      </c>
      <c r="Y57" t="e">
        <f t="shared" si="66"/>
        <v>#DIV/0!</v>
      </c>
      <c r="Z57" s="32"/>
      <c r="AA57" s="31">
        <f t="shared" ref="AA57:AA60" si="67">AA44+5</f>
        <v>22</v>
      </c>
      <c r="AB57" s="14" t="e">
        <f>AVERAGE($S56:$S63)</f>
        <v>#DIV/0!</v>
      </c>
      <c r="AC57" t="e">
        <f>O64</f>
        <v>#DIV/0!</v>
      </c>
      <c r="AD57" s="14" t="e">
        <f>R64</f>
        <v>#DIV/0!</v>
      </c>
      <c r="AE57" s="48" t="e">
        <f t="shared" ref="AE57:AE60" si="68">AB57-AC57-AD57</f>
        <v>#DIV/0!</v>
      </c>
      <c r="AH57" s="2">
        <f>24*(AG57-AF57)</f>
        <v>0</v>
      </c>
      <c r="AJ57" s="14" t="e">
        <f>(AE57*91)/(21.9*AH57*AI57*0.8)</f>
        <v>#DIV/0!</v>
      </c>
    </row>
    <row r="58" spans="1:36">
      <c r="M58" s="32"/>
      <c r="N58" t="e">
        <f t="shared" ref="N58:Y58" si="69" xml:space="preserve"> IF(OR(A58&gt;A66, A58&lt;A65),".",A58)</f>
        <v>#DIV/0!</v>
      </c>
      <c r="O58" t="e">
        <f t="shared" si="69"/>
        <v>#DIV/0!</v>
      </c>
      <c r="P58" t="e">
        <f t="shared" si="69"/>
        <v>#DIV/0!</v>
      </c>
      <c r="Q58" t="e">
        <f t="shared" si="69"/>
        <v>#DIV/0!</v>
      </c>
      <c r="R58" t="e">
        <f t="shared" si="69"/>
        <v>#DIV/0!</v>
      </c>
      <c r="S58" t="e">
        <f t="shared" si="69"/>
        <v>#DIV/0!</v>
      </c>
      <c r="T58" t="e">
        <f t="shared" si="69"/>
        <v>#DIV/0!</v>
      </c>
      <c r="U58" t="e">
        <f t="shared" si="69"/>
        <v>#DIV/0!</v>
      </c>
      <c r="V58" t="e">
        <f t="shared" si="69"/>
        <v>#DIV/0!</v>
      </c>
      <c r="W58" t="e">
        <f t="shared" si="69"/>
        <v>#DIV/0!</v>
      </c>
      <c r="X58" t="e">
        <f t="shared" si="69"/>
        <v>#DIV/0!</v>
      </c>
      <c r="Y58" t="e">
        <f t="shared" si="69"/>
        <v>#DIV/0!</v>
      </c>
      <c r="Z58" s="32"/>
      <c r="AA58" s="31">
        <f t="shared" si="67"/>
        <v>23</v>
      </c>
      <c r="AB58" s="14" t="e">
        <f>AVERAGE($U56:$U63)</f>
        <v>#DIV/0!</v>
      </c>
      <c r="AC58" t="e">
        <f>O64</f>
        <v>#DIV/0!</v>
      </c>
      <c r="AD58" s="14" t="e">
        <f>T64</f>
        <v>#DIV/0!</v>
      </c>
      <c r="AE58" s="48" t="e">
        <f t="shared" si="68"/>
        <v>#DIV/0!</v>
      </c>
      <c r="AH58" s="2">
        <f>24*(AG58-AF58)</f>
        <v>0</v>
      </c>
      <c r="AJ58" s="14" t="e">
        <f>(AE58*91)/(21.9*AH58*AI58*0.8)</f>
        <v>#DIV/0!</v>
      </c>
    </row>
    <row r="59" spans="1:36">
      <c r="M59" s="32"/>
      <c r="N59" t="e">
        <f t="shared" ref="N59:Y59" si="70" xml:space="preserve"> IF(OR(A59&gt;A66, A59&lt;A65),".",A59)</f>
        <v>#DIV/0!</v>
      </c>
      <c r="O59" t="e">
        <f t="shared" si="70"/>
        <v>#DIV/0!</v>
      </c>
      <c r="P59" t="e">
        <f t="shared" si="70"/>
        <v>#DIV/0!</v>
      </c>
      <c r="Q59" t="e">
        <f t="shared" si="70"/>
        <v>#DIV/0!</v>
      </c>
      <c r="R59" t="e">
        <f t="shared" si="70"/>
        <v>#DIV/0!</v>
      </c>
      <c r="S59" t="e">
        <f t="shared" si="70"/>
        <v>#DIV/0!</v>
      </c>
      <c r="T59" t="e">
        <f t="shared" si="70"/>
        <v>#DIV/0!</v>
      </c>
      <c r="U59" t="e">
        <f t="shared" si="70"/>
        <v>#DIV/0!</v>
      </c>
      <c r="V59" t="e">
        <f t="shared" si="70"/>
        <v>#DIV/0!</v>
      </c>
      <c r="W59" t="e">
        <f t="shared" si="70"/>
        <v>#DIV/0!</v>
      </c>
      <c r="X59" t="e">
        <f t="shared" si="70"/>
        <v>#DIV/0!</v>
      </c>
      <c r="Y59" t="e">
        <f t="shared" si="70"/>
        <v>#DIV/0!</v>
      </c>
      <c r="Z59" s="32"/>
      <c r="AA59" s="31">
        <f t="shared" si="67"/>
        <v>24</v>
      </c>
      <c r="AB59" s="14" t="e">
        <f>AVERAGE($W56:$W63)</f>
        <v>#DIV/0!</v>
      </c>
      <c r="AC59" t="e">
        <f>O64</f>
        <v>#DIV/0!</v>
      </c>
      <c r="AD59" s="14" t="e">
        <f>V64</f>
        <v>#DIV/0!</v>
      </c>
      <c r="AE59" s="48" t="e">
        <f t="shared" si="68"/>
        <v>#DIV/0!</v>
      </c>
      <c r="AH59" s="2">
        <f t="shared" ref="AH59:AH60" si="71">24*(AG59-AF59)</f>
        <v>0</v>
      </c>
      <c r="AJ59" s="14" t="e">
        <f>(AE59*91)/(21.9*AH59*AI59*0.8)</f>
        <v>#DIV/0!</v>
      </c>
    </row>
    <row r="60" spans="1:36">
      <c r="M60" s="32"/>
      <c r="N60" t="e">
        <f t="shared" ref="N60:Y60" si="72" xml:space="preserve"> IF(OR(A60&gt;A66, A60&lt;A65),".",A60)</f>
        <v>#DIV/0!</v>
      </c>
      <c r="O60" t="e">
        <f t="shared" si="72"/>
        <v>#DIV/0!</v>
      </c>
      <c r="P60" t="e">
        <f t="shared" si="72"/>
        <v>#DIV/0!</v>
      </c>
      <c r="Q60" t="e">
        <f t="shared" si="72"/>
        <v>#DIV/0!</v>
      </c>
      <c r="R60" t="e">
        <f t="shared" si="72"/>
        <v>#DIV/0!</v>
      </c>
      <c r="S60" t="e">
        <f t="shared" si="72"/>
        <v>#DIV/0!</v>
      </c>
      <c r="T60" t="e">
        <f t="shared" si="72"/>
        <v>#DIV/0!</v>
      </c>
      <c r="U60" t="e">
        <f t="shared" si="72"/>
        <v>#DIV/0!</v>
      </c>
      <c r="V60" t="e">
        <f t="shared" si="72"/>
        <v>#DIV/0!</v>
      </c>
      <c r="W60" t="e">
        <f t="shared" si="72"/>
        <v>#DIV/0!</v>
      </c>
      <c r="X60" t="e">
        <f t="shared" si="72"/>
        <v>#DIV/0!</v>
      </c>
      <c r="Y60" t="e">
        <f t="shared" si="72"/>
        <v>#DIV/0!</v>
      </c>
      <c r="Z60" s="32"/>
      <c r="AA60" s="31">
        <f t="shared" si="67"/>
        <v>25</v>
      </c>
      <c r="AB60" s="14" t="e">
        <f>AVERAGE($Y56:$Y63)</f>
        <v>#DIV/0!</v>
      </c>
      <c r="AC60" t="e">
        <f>O64</f>
        <v>#DIV/0!</v>
      </c>
      <c r="AD60" s="14" t="e">
        <f>X64</f>
        <v>#DIV/0!</v>
      </c>
      <c r="AE60" s="48" t="e">
        <f t="shared" si="68"/>
        <v>#DIV/0!</v>
      </c>
      <c r="AH60" s="2">
        <f t="shared" si="71"/>
        <v>0</v>
      </c>
      <c r="AJ60" s="14" t="e">
        <f>(AE60*91)/(21.9*AH60*AI60*0.8)</f>
        <v>#DIV/0!</v>
      </c>
    </row>
    <row r="61" spans="1:36">
      <c r="M61" s="32"/>
      <c r="N61" t="e">
        <f t="shared" ref="N61:Y61" si="73" xml:space="preserve"> IF(OR(A61&gt;A66, A61&lt;A65),".",A61)</f>
        <v>#DIV/0!</v>
      </c>
      <c r="O61" t="e">
        <f t="shared" si="73"/>
        <v>#DIV/0!</v>
      </c>
      <c r="P61" t="e">
        <f t="shared" si="73"/>
        <v>#DIV/0!</v>
      </c>
      <c r="Q61" t="e">
        <f t="shared" si="73"/>
        <v>#DIV/0!</v>
      </c>
      <c r="R61" t="e">
        <f t="shared" si="73"/>
        <v>#DIV/0!</v>
      </c>
      <c r="S61" t="e">
        <f t="shared" si="73"/>
        <v>#DIV/0!</v>
      </c>
      <c r="T61" t="e">
        <f t="shared" si="73"/>
        <v>#DIV/0!</v>
      </c>
      <c r="U61" t="e">
        <f t="shared" si="73"/>
        <v>#DIV/0!</v>
      </c>
      <c r="V61" t="e">
        <f t="shared" si="73"/>
        <v>#DIV/0!</v>
      </c>
      <c r="W61" t="e">
        <f t="shared" si="73"/>
        <v>#DIV/0!</v>
      </c>
      <c r="X61" t="e">
        <f t="shared" si="73"/>
        <v>#DIV/0!</v>
      </c>
      <c r="Y61" t="e">
        <f t="shared" si="73"/>
        <v>#DIV/0!</v>
      </c>
      <c r="Z61" s="32"/>
    </row>
    <row r="62" spans="1:36">
      <c r="M62" s="32"/>
      <c r="N62" t="e">
        <f t="shared" ref="N62:Y62" si="74" xml:space="preserve"> IF(OR(A62&gt;A66, A62&lt;A65),".",A62)</f>
        <v>#DIV/0!</v>
      </c>
      <c r="O62" t="e">
        <f t="shared" si="74"/>
        <v>#DIV/0!</v>
      </c>
      <c r="P62" t="e">
        <f t="shared" si="74"/>
        <v>#DIV/0!</v>
      </c>
      <c r="Q62" t="e">
        <f t="shared" si="74"/>
        <v>#DIV/0!</v>
      </c>
      <c r="R62" t="e">
        <f t="shared" si="74"/>
        <v>#DIV/0!</v>
      </c>
      <c r="S62" t="e">
        <f t="shared" si="74"/>
        <v>#DIV/0!</v>
      </c>
      <c r="T62" t="e">
        <f t="shared" si="74"/>
        <v>#DIV/0!</v>
      </c>
      <c r="U62" t="e">
        <f t="shared" si="74"/>
        <v>#DIV/0!</v>
      </c>
      <c r="V62" t="e">
        <f t="shared" si="74"/>
        <v>#DIV/0!</v>
      </c>
      <c r="W62" t="e">
        <f t="shared" si="74"/>
        <v>#DIV/0!</v>
      </c>
      <c r="X62" t="e">
        <f t="shared" si="74"/>
        <v>#DIV/0!</v>
      </c>
      <c r="Y62" t="e">
        <f t="shared" si="74"/>
        <v>#DIV/0!</v>
      </c>
      <c r="Z62" s="32"/>
    </row>
    <row r="63" spans="1:36">
      <c r="M63" s="32"/>
      <c r="N63" t="e">
        <f t="shared" ref="N63:Y63" si="75" xml:space="preserve"> IF(OR(A63&gt;A66, A63&lt;A65),".",A63)</f>
        <v>#DIV/0!</v>
      </c>
      <c r="O63" t="e">
        <f t="shared" si="75"/>
        <v>#DIV/0!</v>
      </c>
      <c r="P63" t="e">
        <f t="shared" si="75"/>
        <v>#DIV/0!</v>
      </c>
      <c r="Q63" t="e">
        <f t="shared" si="75"/>
        <v>#DIV/0!</v>
      </c>
      <c r="R63" t="e">
        <f t="shared" si="75"/>
        <v>#DIV/0!</v>
      </c>
      <c r="S63" t="e">
        <f t="shared" si="75"/>
        <v>#DIV/0!</v>
      </c>
      <c r="T63" t="e">
        <f t="shared" si="75"/>
        <v>#DIV/0!</v>
      </c>
      <c r="U63" t="e">
        <f t="shared" si="75"/>
        <v>#DIV/0!</v>
      </c>
      <c r="V63" t="e">
        <f t="shared" si="75"/>
        <v>#DIV/0!</v>
      </c>
      <c r="W63" t="e">
        <f t="shared" si="75"/>
        <v>#DIV/0!</v>
      </c>
      <c r="X63" t="e">
        <f t="shared" si="75"/>
        <v>#DIV/0!</v>
      </c>
      <c r="Y63" t="e">
        <f t="shared" si="75"/>
        <v>#DIV/0!</v>
      </c>
      <c r="Z63" s="32"/>
    </row>
    <row r="64" spans="1:36">
      <c r="A64" s="43" t="e">
        <f>AVERAGE(A56:A63)</f>
        <v>#DIV/0!</v>
      </c>
      <c r="B64" s="43" t="e">
        <f>AVERAGE(B56:B63)</f>
        <v>#DIV/0!</v>
      </c>
      <c r="C64" s="43" t="e">
        <f t="shared" ref="C64:L64" si="76">AVERAGE(C56:C63)</f>
        <v>#DIV/0!</v>
      </c>
      <c r="D64" s="43" t="e">
        <f t="shared" si="76"/>
        <v>#DIV/0!</v>
      </c>
      <c r="E64" s="43" t="e">
        <f t="shared" si="76"/>
        <v>#DIV/0!</v>
      </c>
      <c r="F64" s="43" t="e">
        <f t="shared" si="76"/>
        <v>#DIV/0!</v>
      </c>
      <c r="G64" s="43" t="e">
        <f t="shared" si="76"/>
        <v>#DIV/0!</v>
      </c>
      <c r="H64" s="43" t="e">
        <f t="shared" si="76"/>
        <v>#DIV/0!</v>
      </c>
      <c r="I64" s="43" t="e">
        <f t="shared" si="76"/>
        <v>#DIV/0!</v>
      </c>
      <c r="J64" s="43" t="e">
        <f t="shared" si="76"/>
        <v>#DIV/0!</v>
      </c>
      <c r="K64" s="43" t="e">
        <f t="shared" si="76"/>
        <v>#DIV/0!</v>
      </c>
      <c r="L64" s="43" t="e">
        <f t="shared" si="76"/>
        <v>#DIV/0!</v>
      </c>
      <c r="M64" s="33" t="s">
        <v>26</v>
      </c>
      <c r="N64" s="43" t="e">
        <f>AVERAGE(N56:N63)</f>
        <v>#DIV/0!</v>
      </c>
      <c r="O64" s="43" t="e">
        <f>AVERAGE(O56:O63)</f>
        <v>#DIV/0!</v>
      </c>
      <c r="P64" s="43" t="e">
        <f t="shared" ref="P64:Y64" si="77">AVERAGE(P56:P63)</f>
        <v>#DIV/0!</v>
      </c>
      <c r="Q64" s="43" t="e">
        <f t="shared" si="77"/>
        <v>#DIV/0!</v>
      </c>
      <c r="R64" s="43" t="e">
        <f t="shared" si="77"/>
        <v>#DIV/0!</v>
      </c>
      <c r="S64" s="43" t="e">
        <f t="shared" si="77"/>
        <v>#DIV/0!</v>
      </c>
      <c r="T64" s="43" t="e">
        <f t="shared" si="77"/>
        <v>#DIV/0!</v>
      </c>
      <c r="U64" s="43" t="e">
        <f t="shared" si="77"/>
        <v>#DIV/0!</v>
      </c>
      <c r="V64" s="43" t="e">
        <f t="shared" si="77"/>
        <v>#DIV/0!</v>
      </c>
      <c r="W64" s="43" t="e">
        <f t="shared" si="77"/>
        <v>#DIV/0!</v>
      </c>
      <c r="X64" s="43" t="e">
        <f t="shared" si="77"/>
        <v>#DIV/0!</v>
      </c>
      <c r="Y64" s="43" t="e">
        <f t="shared" si="77"/>
        <v>#DIV/0!</v>
      </c>
      <c r="Z64" s="33" t="s">
        <v>26</v>
      </c>
    </row>
    <row r="65" spans="1:36">
      <c r="A65" s="43" t="e">
        <f>A64-2*STDEV(A56:A63)</f>
        <v>#DIV/0!</v>
      </c>
      <c r="B65" s="43" t="e">
        <f t="shared" ref="B65:L65" si="78">B64-2*STDEV(B56:B63)</f>
        <v>#DIV/0!</v>
      </c>
      <c r="C65" s="43" t="e">
        <f t="shared" si="78"/>
        <v>#DIV/0!</v>
      </c>
      <c r="D65" s="43" t="e">
        <f t="shared" si="78"/>
        <v>#DIV/0!</v>
      </c>
      <c r="E65" s="43" t="e">
        <f t="shared" si="78"/>
        <v>#DIV/0!</v>
      </c>
      <c r="F65" s="43" t="e">
        <f t="shared" si="78"/>
        <v>#DIV/0!</v>
      </c>
      <c r="G65" s="43" t="e">
        <f t="shared" si="78"/>
        <v>#DIV/0!</v>
      </c>
      <c r="H65" s="43" t="e">
        <f t="shared" si="78"/>
        <v>#DIV/0!</v>
      </c>
      <c r="I65" s="43" t="e">
        <f t="shared" si="78"/>
        <v>#DIV/0!</v>
      </c>
      <c r="J65" s="43" t="e">
        <f t="shared" si="78"/>
        <v>#DIV/0!</v>
      </c>
      <c r="K65" s="43" t="e">
        <f t="shared" si="78"/>
        <v>#DIV/0!</v>
      </c>
      <c r="L65" s="43" t="e">
        <f t="shared" si="78"/>
        <v>#DIV/0!</v>
      </c>
      <c r="M65" s="33" t="s">
        <v>29</v>
      </c>
      <c r="N65" s="43" t="e">
        <f>N64-2*STDEV(N56:N63)</f>
        <v>#DIV/0!</v>
      </c>
      <c r="O65" s="43" t="e">
        <f t="shared" ref="O65:Y65" si="79">O64-2*STDEV(O56:O63)</f>
        <v>#DIV/0!</v>
      </c>
      <c r="P65" s="43" t="e">
        <f t="shared" si="79"/>
        <v>#DIV/0!</v>
      </c>
      <c r="Q65" s="43" t="e">
        <f t="shared" si="79"/>
        <v>#DIV/0!</v>
      </c>
      <c r="R65" s="43" t="e">
        <f t="shared" si="79"/>
        <v>#DIV/0!</v>
      </c>
      <c r="S65" s="43" t="e">
        <f t="shared" si="79"/>
        <v>#DIV/0!</v>
      </c>
      <c r="T65" s="43" t="e">
        <f t="shared" si="79"/>
        <v>#DIV/0!</v>
      </c>
      <c r="U65" s="43" t="e">
        <f t="shared" si="79"/>
        <v>#DIV/0!</v>
      </c>
      <c r="V65" s="43" t="e">
        <f t="shared" si="79"/>
        <v>#DIV/0!</v>
      </c>
      <c r="W65" s="43" t="e">
        <f t="shared" si="79"/>
        <v>#DIV/0!</v>
      </c>
      <c r="X65" s="43" t="e">
        <f t="shared" si="79"/>
        <v>#DIV/0!</v>
      </c>
      <c r="Y65" s="43" t="e">
        <f t="shared" si="79"/>
        <v>#DIV/0!</v>
      </c>
      <c r="Z65" s="33" t="s">
        <v>29</v>
      </c>
    </row>
    <row r="66" spans="1:36" ht="14" thickBot="1">
      <c r="A66" s="34" t="e">
        <f>A64+2*STDEV(A56:A63)</f>
        <v>#DIV/0!</v>
      </c>
      <c r="B66" s="34" t="e">
        <f t="shared" ref="B66:L66" si="80">B64+2*STDEV(B56:B63)</f>
        <v>#DIV/0!</v>
      </c>
      <c r="C66" s="34" t="e">
        <f t="shared" si="80"/>
        <v>#DIV/0!</v>
      </c>
      <c r="D66" s="34" t="e">
        <f t="shared" si="80"/>
        <v>#DIV/0!</v>
      </c>
      <c r="E66" s="34" t="e">
        <f t="shared" si="80"/>
        <v>#DIV/0!</v>
      </c>
      <c r="F66" s="34" t="e">
        <f t="shared" si="80"/>
        <v>#DIV/0!</v>
      </c>
      <c r="G66" s="34" t="e">
        <f t="shared" si="80"/>
        <v>#DIV/0!</v>
      </c>
      <c r="H66" s="34" t="e">
        <f t="shared" si="80"/>
        <v>#DIV/0!</v>
      </c>
      <c r="I66" s="34" t="e">
        <f t="shared" si="80"/>
        <v>#DIV/0!</v>
      </c>
      <c r="J66" s="34" t="e">
        <f t="shared" si="80"/>
        <v>#DIV/0!</v>
      </c>
      <c r="K66" s="34" t="e">
        <f t="shared" si="80"/>
        <v>#DIV/0!</v>
      </c>
      <c r="L66" s="34" t="e">
        <f t="shared" si="80"/>
        <v>#DIV/0!</v>
      </c>
      <c r="M66" s="35" t="s">
        <v>30</v>
      </c>
      <c r="N66" s="34" t="e">
        <f>N64+2*STDEV(N56:N63)</f>
        <v>#DIV/0!</v>
      </c>
      <c r="O66" s="34" t="e">
        <f t="shared" ref="O66:Y66" si="81">O64+2*STDEV(O56:O63)</f>
        <v>#DIV/0!</v>
      </c>
      <c r="P66" s="34" t="e">
        <f t="shared" si="81"/>
        <v>#DIV/0!</v>
      </c>
      <c r="Q66" s="34" t="e">
        <f t="shared" si="81"/>
        <v>#DIV/0!</v>
      </c>
      <c r="R66" s="34" t="e">
        <f t="shared" si="81"/>
        <v>#DIV/0!</v>
      </c>
      <c r="S66" s="34" t="e">
        <f t="shared" si="81"/>
        <v>#DIV/0!</v>
      </c>
      <c r="T66" s="34" t="e">
        <f t="shared" si="81"/>
        <v>#DIV/0!</v>
      </c>
      <c r="U66" s="34" t="e">
        <f t="shared" si="81"/>
        <v>#DIV/0!</v>
      </c>
      <c r="V66" s="34" t="e">
        <f t="shared" si="81"/>
        <v>#DIV/0!</v>
      </c>
      <c r="W66" s="34" t="e">
        <f t="shared" si="81"/>
        <v>#DIV/0!</v>
      </c>
      <c r="X66" s="34" t="e">
        <f t="shared" si="81"/>
        <v>#DIV/0!</v>
      </c>
      <c r="Y66" s="34" t="e">
        <f t="shared" si="81"/>
        <v>#DIV/0!</v>
      </c>
      <c r="Z66" s="35" t="s">
        <v>30</v>
      </c>
    </row>
    <row r="67" spans="1:36">
      <c r="A67" s="5"/>
      <c r="B67" s="36"/>
      <c r="C67" s="5"/>
      <c r="D67" s="30">
        <v>16</v>
      </c>
      <c r="E67" s="30">
        <v>16</v>
      </c>
      <c r="F67" s="30">
        <v>16</v>
      </c>
      <c r="G67" s="30">
        <v>17</v>
      </c>
      <c r="H67" s="30">
        <v>17</v>
      </c>
      <c r="I67" s="30">
        <v>17</v>
      </c>
      <c r="J67" s="30">
        <v>18</v>
      </c>
      <c r="K67" s="30">
        <v>18</v>
      </c>
      <c r="L67" s="30">
        <v>18</v>
      </c>
      <c r="M67" s="33" t="s">
        <v>25</v>
      </c>
      <c r="N67" s="5"/>
      <c r="O67" s="36"/>
      <c r="P67" s="30">
        <f>P54+5</f>
        <v>26</v>
      </c>
      <c r="Q67" s="30">
        <f t="shared" ref="Q67:Y67" si="82">Q54+5</f>
        <v>26</v>
      </c>
      <c r="R67" s="30">
        <f t="shared" si="82"/>
        <v>27</v>
      </c>
      <c r="S67" s="30">
        <f t="shared" si="82"/>
        <v>27</v>
      </c>
      <c r="T67" s="30">
        <f t="shared" si="82"/>
        <v>28</v>
      </c>
      <c r="U67" s="30">
        <f t="shared" si="82"/>
        <v>28</v>
      </c>
      <c r="V67" s="30">
        <f t="shared" si="82"/>
        <v>29</v>
      </c>
      <c r="W67" s="30">
        <f t="shared" si="82"/>
        <v>29</v>
      </c>
      <c r="X67" s="30">
        <f t="shared" si="82"/>
        <v>30</v>
      </c>
      <c r="Y67" s="30">
        <f t="shared" si="82"/>
        <v>30</v>
      </c>
      <c r="Z67" s="33" t="s">
        <v>25</v>
      </c>
      <c r="AH67" s="15"/>
      <c r="AI67" s="1"/>
    </row>
    <row r="68" spans="1:36">
      <c r="A68" s="37">
        <v>1</v>
      </c>
      <c r="B68" s="37">
        <v>2</v>
      </c>
      <c r="C68" s="37">
        <v>3</v>
      </c>
      <c r="D68" s="37">
        <v>4</v>
      </c>
      <c r="E68" s="37">
        <v>5</v>
      </c>
      <c r="F68" s="37">
        <v>6</v>
      </c>
      <c r="G68" s="37">
        <v>7</v>
      </c>
      <c r="H68" s="37">
        <v>8</v>
      </c>
      <c r="I68" s="37">
        <v>9</v>
      </c>
      <c r="J68" s="37">
        <v>10</v>
      </c>
      <c r="K68" s="37">
        <v>11</v>
      </c>
      <c r="L68" s="37">
        <v>12</v>
      </c>
      <c r="M68" s="33" t="s">
        <v>27</v>
      </c>
      <c r="N68" s="37">
        <v>1</v>
      </c>
      <c r="O68" s="37">
        <v>2</v>
      </c>
      <c r="P68" s="37">
        <v>3</v>
      </c>
      <c r="Q68" s="37">
        <v>4</v>
      </c>
      <c r="R68" s="37">
        <v>5</v>
      </c>
      <c r="S68" s="37">
        <v>6</v>
      </c>
      <c r="T68" s="37">
        <v>7</v>
      </c>
      <c r="U68" s="37">
        <v>8</v>
      </c>
      <c r="V68" s="37">
        <v>9</v>
      </c>
      <c r="W68" s="37">
        <v>10</v>
      </c>
      <c r="X68" s="37">
        <v>11</v>
      </c>
      <c r="Y68" s="37">
        <v>12</v>
      </c>
      <c r="Z68" s="33" t="s">
        <v>27</v>
      </c>
      <c r="AH68" s="15"/>
      <c r="AI68" s="1"/>
    </row>
    <row r="69" spans="1:36">
      <c r="M69" s="32"/>
      <c r="N69" t="e">
        <f t="shared" ref="N69:Y69" si="83" xml:space="preserve"> IF(OR(A69&gt;A79, A69&lt;A78),".",A69)</f>
        <v>#DIV/0!</v>
      </c>
      <c r="O69" t="e">
        <f t="shared" si="83"/>
        <v>#DIV/0!</v>
      </c>
      <c r="P69" t="e">
        <f t="shared" si="83"/>
        <v>#DIV/0!</v>
      </c>
      <c r="Q69" t="e">
        <f t="shared" si="83"/>
        <v>#DIV/0!</v>
      </c>
      <c r="R69" t="e">
        <f t="shared" si="83"/>
        <v>#DIV/0!</v>
      </c>
      <c r="S69" t="e">
        <f t="shared" si="83"/>
        <v>#DIV/0!</v>
      </c>
      <c r="T69" t="e">
        <f t="shared" si="83"/>
        <v>#DIV/0!</v>
      </c>
      <c r="U69" t="e">
        <f t="shared" si="83"/>
        <v>#DIV/0!</v>
      </c>
      <c r="V69" t="e">
        <f t="shared" si="83"/>
        <v>#DIV/0!</v>
      </c>
      <c r="W69" t="e">
        <f t="shared" si="83"/>
        <v>#DIV/0!</v>
      </c>
      <c r="X69" t="e">
        <f t="shared" si="83"/>
        <v>#DIV/0!</v>
      </c>
      <c r="Y69" t="e">
        <f t="shared" si="83"/>
        <v>#DIV/0!</v>
      </c>
      <c r="Z69" s="32"/>
      <c r="AA69" s="31">
        <f>AA56+5</f>
        <v>26</v>
      </c>
      <c r="AB69" s="14" t="e">
        <f>AVERAGE($Q69:$Q76)</f>
        <v>#DIV/0!</v>
      </c>
      <c r="AC69" t="e">
        <f>O77</f>
        <v>#DIV/0!</v>
      </c>
      <c r="AD69" s="14" t="e">
        <f>P77</f>
        <v>#DIV/0!</v>
      </c>
      <c r="AE69" s="48" t="e">
        <f>AB69-AC69-AD69</f>
        <v>#DIV/0!</v>
      </c>
      <c r="AH69" s="2">
        <f>24*(AG69-AF69)</f>
        <v>0</v>
      </c>
      <c r="AJ69" s="14" t="e">
        <f>(AE69*91)/(21.9*AH69*AI69*0.8)</f>
        <v>#DIV/0!</v>
      </c>
    </row>
    <row r="70" spans="1:36">
      <c r="M70" s="32"/>
      <c r="N70" t="e">
        <f t="shared" ref="N70:Y70" si="84" xml:space="preserve"> IF(OR(A70&gt;A79, A70&lt;A78),".",A70)</f>
        <v>#DIV/0!</v>
      </c>
      <c r="O70" t="e">
        <f t="shared" si="84"/>
        <v>#DIV/0!</v>
      </c>
      <c r="P70" t="e">
        <f t="shared" si="84"/>
        <v>#DIV/0!</v>
      </c>
      <c r="Q70" t="e">
        <f t="shared" si="84"/>
        <v>#DIV/0!</v>
      </c>
      <c r="R70" t="e">
        <f t="shared" si="84"/>
        <v>#DIV/0!</v>
      </c>
      <c r="S70" t="e">
        <f t="shared" si="84"/>
        <v>#DIV/0!</v>
      </c>
      <c r="T70" t="e">
        <f t="shared" si="84"/>
        <v>#DIV/0!</v>
      </c>
      <c r="U70" t="e">
        <f t="shared" si="84"/>
        <v>#DIV/0!</v>
      </c>
      <c r="V70" t="e">
        <f t="shared" si="84"/>
        <v>#DIV/0!</v>
      </c>
      <c r="W70" t="e">
        <f t="shared" si="84"/>
        <v>#DIV/0!</v>
      </c>
      <c r="X70" t="e">
        <f t="shared" si="84"/>
        <v>#DIV/0!</v>
      </c>
      <c r="Y70" t="e">
        <f t="shared" si="84"/>
        <v>#DIV/0!</v>
      </c>
      <c r="Z70" s="32"/>
      <c r="AA70" s="31">
        <f t="shared" ref="AA70:AA73" si="85">AA57+5</f>
        <v>27</v>
      </c>
      <c r="AB70" s="14" t="e">
        <f>AVERAGE($S69:$S76)</f>
        <v>#DIV/0!</v>
      </c>
      <c r="AC70" t="e">
        <f>O77</f>
        <v>#DIV/0!</v>
      </c>
      <c r="AD70" s="14" t="e">
        <f>R77</f>
        <v>#DIV/0!</v>
      </c>
      <c r="AE70" s="48" t="e">
        <f t="shared" ref="AE70:AE73" si="86">AB70-AC70-AD70</f>
        <v>#DIV/0!</v>
      </c>
      <c r="AH70" s="2">
        <f>24*(AG70-AF70)</f>
        <v>0</v>
      </c>
      <c r="AJ70" s="14" t="e">
        <f>(AE70*91)/(21.9*AH70*AI70*0.8)</f>
        <v>#DIV/0!</v>
      </c>
    </row>
    <row r="71" spans="1:36">
      <c r="M71" s="32"/>
      <c r="N71" t="e">
        <f t="shared" ref="N71:Y71" si="87" xml:space="preserve"> IF(OR(A71&gt;A79, A71&lt;A78),".",A71)</f>
        <v>#DIV/0!</v>
      </c>
      <c r="O71" t="e">
        <f t="shared" si="87"/>
        <v>#DIV/0!</v>
      </c>
      <c r="P71" t="e">
        <f t="shared" si="87"/>
        <v>#DIV/0!</v>
      </c>
      <c r="Q71" t="e">
        <f t="shared" si="87"/>
        <v>#DIV/0!</v>
      </c>
      <c r="R71" t="e">
        <f t="shared" si="87"/>
        <v>#DIV/0!</v>
      </c>
      <c r="S71" t="e">
        <f t="shared" si="87"/>
        <v>#DIV/0!</v>
      </c>
      <c r="T71" t="e">
        <f t="shared" si="87"/>
        <v>#DIV/0!</v>
      </c>
      <c r="U71" t="e">
        <f t="shared" si="87"/>
        <v>#DIV/0!</v>
      </c>
      <c r="V71" t="e">
        <f t="shared" si="87"/>
        <v>#DIV/0!</v>
      </c>
      <c r="W71" t="e">
        <f t="shared" si="87"/>
        <v>#DIV/0!</v>
      </c>
      <c r="X71" t="e">
        <f t="shared" si="87"/>
        <v>#DIV/0!</v>
      </c>
      <c r="Y71" t="e">
        <f t="shared" si="87"/>
        <v>#DIV/0!</v>
      </c>
      <c r="Z71" s="32"/>
      <c r="AA71" s="31">
        <f t="shared" si="85"/>
        <v>28</v>
      </c>
      <c r="AB71" s="14" t="e">
        <f>AVERAGE($U69:$U76)</f>
        <v>#DIV/0!</v>
      </c>
      <c r="AC71" t="e">
        <f>O77</f>
        <v>#DIV/0!</v>
      </c>
      <c r="AD71" s="14" t="e">
        <f>T77</f>
        <v>#DIV/0!</v>
      </c>
      <c r="AE71" s="48" t="e">
        <f t="shared" si="86"/>
        <v>#DIV/0!</v>
      </c>
      <c r="AH71" s="2">
        <f>24*(AG71-AF71)</f>
        <v>0</v>
      </c>
      <c r="AJ71" s="14" t="e">
        <f>(AE71*91)/(21.9*AH71*AI71*0.8)</f>
        <v>#DIV/0!</v>
      </c>
    </row>
    <row r="72" spans="1:36">
      <c r="M72" s="32"/>
      <c r="N72" t="e">
        <f t="shared" ref="N72:Y72" si="88" xml:space="preserve"> IF(OR(A72&gt;A79, A72&lt;A78),".",A72)</f>
        <v>#DIV/0!</v>
      </c>
      <c r="O72" t="e">
        <f t="shared" si="88"/>
        <v>#DIV/0!</v>
      </c>
      <c r="P72" t="e">
        <f t="shared" si="88"/>
        <v>#DIV/0!</v>
      </c>
      <c r="Q72" t="e">
        <f t="shared" si="88"/>
        <v>#DIV/0!</v>
      </c>
      <c r="R72" t="e">
        <f t="shared" si="88"/>
        <v>#DIV/0!</v>
      </c>
      <c r="S72" t="e">
        <f t="shared" si="88"/>
        <v>#DIV/0!</v>
      </c>
      <c r="T72" t="e">
        <f t="shared" si="88"/>
        <v>#DIV/0!</v>
      </c>
      <c r="U72" t="e">
        <f t="shared" si="88"/>
        <v>#DIV/0!</v>
      </c>
      <c r="V72" t="e">
        <f t="shared" si="88"/>
        <v>#DIV/0!</v>
      </c>
      <c r="W72" t="e">
        <f t="shared" si="88"/>
        <v>#DIV/0!</v>
      </c>
      <c r="X72" t="e">
        <f t="shared" si="88"/>
        <v>#DIV/0!</v>
      </c>
      <c r="Y72" t="e">
        <f t="shared" si="88"/>
        <v>#DIV/0!</v>
      </c>
      <c r="Z72" s="32"/>
      <c r="AA72" s="31">
        <f t="shared" si="85"/>
        <v>29</v>
      </c>
      <c r="AB72" s="14" t="e">
        <f>AVERAGE($W69:$W76)</f>
        <v>#DIV/0!</v>
      </c>
      <c r="AC72" t="e">
        <f>O77</f>
        <v>#DIV/0!</v>
      </c>
      <c r="AD72" s="14" t="e">
        <f>V77</f>
        <v>#DIV/0!</v>
      </c>
      <c r="AE72" s="48" t="e">
        <f t="shared" si="86"/>
        <v>#DIV/0!</v>
      </c>
      <c r="AH72" s="2">
        <f t="shared" ref="AH72:AH73" si="89">24*(AG72-AF72)</f>
        <v>0</v>
      </c>
      <c r="AJ72" s="14" t="e">
        <f>(AE72*91)/(21.9*AH72*AI72*0.8)</f>
        <v>#DIV/0!</v>
      </c>
    </row>
    <row r="73" spans="1:36">
      <c r="M73" s="32"/>
      <c r="N73" t="e">
        <f t="shared" ref="N73:Y73" si="90" xml:space="preserve"> IF(OR(A73&gt;A79, A73&lt;A78),".",A73)</f>
        <v>#DIV/0!</v>
      </c>
      <c r="O73" t="e">
        <f t="shared" si="90"/>
        <v>#DIV/0!</v>
      </c>
      <c r="P73" t="e">
        <f t="shared" si="90"/>
        <v>#DIV/0!</v>
      </c>
      <c r="Q73" t="e">
        <f t="shared" si="90"/>
        <v>#DIV/0!</v>
      </c>
      <c r="R73" t="e">
        <f t="shared" si="90"/>
        <v>#DIV/0!</v>
      </c>
      <c r="S73" t="e">
        <f t="shared" si="90"/>
        <v>#DIV/0!</v>
      </c>
      <c r="T73" t="e">
        <f t="shared" si="90"/>
        <v>#DIV/0!</v>
      </c>
      <c r="U73" t="e">
        <f t="shared" si="90"/>
        <v>#DIV/0!</v>
      </c>
      <c r="V73" t="e">
        <f t="shared" si="90"/>
        <v>#DIV/0!</v>
      </c>
      <c r="W73" t="e">
        <f t="shared" si="90"/>
        <v>#DIV/0!</v>
      </c>
      <c r="X73" t="e">
        <f t="shared" si="90"/>
        <v>#DIV/0!</v>
      </c>
      <c r="Y73" t="e">
        <f t="shared" si="90"/>
        <v>#DIV/0!</v>
      </c>
      <c r="Z73" s="32"/>
      <c r="AA73" s="31">
        <f t="shared" si="85"/>
        <v>30</v>
      </c>
      <c r="AB73" s="14" t="e">
        <f>AVERAGE($Y69:$Y76)</f>
        <v>#DIV/0!</v>
      </c>
      <c r="AC73" t="e">
        <f>O77</f>
        <v>#DIV/0!</v>
      </c>
      <c r="AD73" s="14" t="e">
        <f>X77</f>
        <v>#DIV/0!</v>
      </c>
      <c r="AE73" s="48" t="e">
        <f t="shared" si="86"/>
        <v>#DIV/0!</v>
      </c>
      <c r="AH73" s="2">
        <f t="shared" si="89"/>
        <v>0</v>
      </c>
      <c r="AJ73" s="14" t="e">
        <f>(AE73*91)/(21.9*AH73*AI73*0.8)</f>
        <v>#DIV/0!</v>
      </c>
    </row>
    <row r="74" spans="1:36">
      <c r="M74" s="32"/>
      <c r="N74" t="e">
        <f t="shared" ref="N74:Y74" si="91" xml:space="preserve"> IF(OR(A74&gt;A79, A74&lt;A78),".",A74)</f>
        <v>#DIV/0!</v>
      </c>
      <c r="O74" t="e">
        <f t="shared" si="91"/>
        <v>#DIV/0!</v>
      </c>
      <c r="P74" t="e">
        <f t="shared" si="91"/>
        <v>#DIV/0!</v>
      </c>
      <c r="Q74" t="e">
        <f t="shared" si="91"/>
        <v>#DIV/0!</v>
      </c>
      <c r="R74" t="e">
        <f t="shared" si="91"/>
        <v>#DIV/0!</v>
      </c>
      <c r="S74" t="e">
        <f t="shared" si="91"/>
        <v>#DIV/0!</v>
      </c>
      <c r="T74" t="e">
        <f t="shared" si="91"/>
        <v>#DIV/0!</v>
      </c>
      <c r="U74" t="e">
        <f t="shared" si="91"/>
        <v>#DIV/0!</v>
      </c>
      <c r="V74" t="e">
        <f t="shared" si="91"/>
        <v>#DIV/0!</v>
      </c>
      <c r="W74" t="e">
        <f t="shared" si="91"/>
        <v>#DIV/0!</v>
      </c>
      <c r="X74" t="e">
        <f t="shared" si="91"/>
        <v>#DIV/0!</v>
      </c>
      <c r="Y74" t="e">
        <f t="shared" si="91"/>
        <v>#DIV/0!</v>
      </c>
      <c r="Z74" s="32"/>
    </row>
    <row r="75" spans="1:36">
      <c r="M75" s="32"/>
      <c r="N75" t="e">
        <f t="shared" ref="N75:Y75" si="92" xml:space="preserve"> IF(OR(A75&gt;A79, A75&lt;A78),".",A75)</f>
        <v>#DIV/0!</v>
      </c>
      <c r="O75" t="e">
        <f t="shared" si="92"/>
        <v>#DIV/0!</v>
      </c>
      <c r="P75" t="e">
        <f t="shared" si="92"/>
        <v>#DIV/0!</v>
      </c>
      <c r="Q75" t="e">
        <f t="shared" si="92"/>
        <v>#DIV/0!</v>
      </c>
      <c r="R75" t="e">
        <f t="shared" si="92"/>
        <v>#DIV/0!</v>
      </c>
      <c r="S75" t="e">
        <f t="shared" si="92"/>
        <v>#DIV/0!</v>
      </c>
      <c r="T75" t="e">
        <f t="shared" si="92"/>
        <v>#DIV/0!</v>
      </c>
      <c r="U75" t="e">
        <f t="shared" si="92"/>
        <v>#DIV/0!</v>
      </c>
      <c r="V75" t="e">
        <f t="shared" si="92"/>
        <v>#DIV/0!</v>
      </c>
      <c r="W75" t="e">
        <f t="shared" si="92"/>
        <v>#DIV/0!</v>
      </c>
      <c r="X75" t="e">
        <f t="shared" si="92"/>
        <v>#DIV/0!</v>
      </c>
      <c r="Y75" t="e">
        <f t="shared" si="92"/>
        <v>#DIV/0!</v>
      </c>
      <c r="Z75" s="32"/>
    </row>
    <row r="76" spans="1:36">
      <c r="M76" s="32"/>
      <c r="N76" t="e">
        <f t="shared" ref="N76:Y76" si="93" xml:space="preserve"> IF(OR(A76&gt;A79, A76&lt;A78),".",A76)</f>
        <v>#DIV/0!</v>
      </c>
      <c r="O76" t="e">
        <f t="shared" si="93"/>
        <v>#DIV/0!</v>
      </c>
      <c r="P76" t="e">
        <f t="shared" si="93"/>
        <v>#DIV/0!</v>
      </c>
      <c r="Q76" t="e">
        <f t="shared" si="93"/>
        <v>#DIV/0!</v>
      </c>
      <c r="R76" t="e">
        <f t="shared" si="93"/>
        <v>#DIV/0!</v>
      </c>
      <c r="S76" t="e">
        <f t="shared" si="93"/>
        <v>#DIV/0!</v>
      </c>
      <c r="T76" t="e">
        <f t="shared" si="93"/>
        <v>#DIV/0!</v>
      </c>
      <c r="U76" t="e">
        <f t="shared" si="93"/>
        <v>#DIV/0!</v>
      </c>
      <c r="V76" t="e">
        <f t="shared" si="93"/>
        <v>#DIV/0!</v>
      </c>
      <c r="W76" t="e">
        <f t="shared" si="93"/>
        <v>#DIV/0!</v>
      </c>
      <c r="X76" t="e">
        <f t="shared" si="93"/>
        <v>#DIV/0!</v>
      </c>
      <c r="Y76" t="e">
        <f t="shared" si="93"/>
        <v>#DIV/0!</v>
      </c>
      <c r="Z76" s="32"/>
    </row>
    <row r="77" spans="1:36">
      <c r="A77" s="43" t="e">
        <f>AVERAGE(A69:A76)</f>
        <v>#DIV/0!</v>
      </c>
      <c r="B77" s="43" t="e">
        <f>AVERAGE(B69:B76)</f>
        <v>#DIV/0!</v>
      </c>
      <c r="C77" s="43" t="e">
        <f t="shared" ref="C77:L77" si="94">AVERAGE(C69:C76)</f>
        <v>#DIV/0!</v>
      </c>
      <c r="D77" s="43" t="e">
        <f t="shared" si="94"/>
        <v>#DIV/0!</v>
      </c>
      <c r="E77" s="43" t="e">
        <f t="shared" si="94"/>
        <v>#DIV/0!</v>
      </c>
      <c r="F77" s="43" t="e">
        <f t="shared" si="94"/>
        <v>#DIV/0!</v>
      </c>
      <c r="G77" s="43" t="e">
        <f t="shared" si="94"/>
        <v>#DIV/0!</v>
      </c>
      <c r="H77" s="43" t="e">
        <f t="shared" si="94"/>
        <v>#DIV/0!</v>
      </c>
      <c r="I77" s="43" t="e">
        <f t="shared" si="94"/>
        <v>#DIV/0!</v>
      </c>
      <c r="J77" s="43" t="e">
        <f t="shared" si="94"/>
        <v>#DIV/0!</v>
      </c>
      <c r="K77" s="43" t="e">
        <f t="shared" si="94"/>
        <v>#DIV/0!</v>
      </c>
      <c r="L77" s="43" t="e">
        <f t="shared" si="94"/>
        <v>#DIV/0!</v>
      </c>
      <c r="M77" s="33" t="s">
        <v>26</v>
      </c>
      <c r="N77" s="43" t="e">
        <f>AVERAGE(N69:N76)</f>
        <v>#DIV/0!</v>
      </c>
      <c r="O77" s="43" t="e">
        <f>AVERAGE(O69:O76)</f>
        <v>#DIV/0!</v>
      </c>
      <c r="P77" s="43" t="e">
        <f t="shared" ref="P77:Y77" si="95">AVERAGE(P69:P76)</f>
        <v>#DIV/0!</v>
      </c>
      <c r="Q77" s="43" t="e">
        <f t="shared" si="95"/>
        <v>#DIV/0!</v>
      </c>
      <c r="R77" s="43" t="e">
        <f t="shared" si="95"/>
        <v>#DIV/0!</v>
      </c>
      <c r="S77" s="43" t="e">
        <f t="shared" si="95"/>
        <v>#DIV/0!</v>
      </c>
      <c r="T77" s="43" t="e">
        <f t="shared" si="95"/>
        <v>#DIV/0!</v>
      </c>
      <c r="U77" s="43" t="e">
        <f t="shared" si="95"/>
        <v>#DIV/0!</v>
      </c>
      <c r="V77" s="43" t="e">
        <f t="shared" si="95"/>
        <v>#DIV/0!</v>
      </c>
      <c r="W77" s="43" t="e">
        <f t="shared" si="95"/>
        <v>#DIV/0!</v>
      </c>
      <c r="X77" s="43" t="e">
        <f t="shared" si="95"/>
        <v>#DIV/0!</v>
      </c>
      <c r="Y77" s="43" t="e">
        <f t="shared" si="95"/>
        <v>#DIV/0!</v>
      </c>
      <c r="Z77" s="33" t="s">
        <v>26</v>
      </c>
    </row>
    <row r="78" spans="1:36">
      <c r="A78" s="43" t="e">
        <f>A77-2*STDEV(A69:A76)</f>
        <v>#DIV/0!</v>
      </c>
      <c r="B78" s="43" t="e">
        <f t="shared" ref="B78:L78" si="96">B77-2*STDEV(B69:B76)</f>
        <v>#DIV/0!</v>
      </c>
      <c r="C78" s="43" t="e">
        <f t="shared" si="96"/>
        <v>#DIV/0!</v>
      </c>
      <c r="D78" s="43" t="e">
        <f t="shared" si="96"/>
        <v>#DIV/0!</v>
      </c>
      <c r="E78" s="43" t="e">
        <f t="shared" si="96"/>
        <v>#DIV/0!</v>
      </c>
      <c r="F78" s="43" t="e">
        <f t="shared" si="96"/>
        <v>#DIV/0!</v>
      </c>
      <c r="G78" s="43" t="e">
        <f t="shared" si="96"/>
        <v>#DIV/0!</v>
      </c>
      <c r="H78" s="43" t="e">
        <f t="shared" si="96"/>
        <v>#DIV/0!</v>
      </c>
      <c r="I78" s="43" t="e">
        <f t="shared" si="96"/>
        <v>#DIV/0!</v>
      </c>
      <c r="J78" s="43" t="e">
        <f t="shared" si="96"/>
        <v>#DIV/0!</v>
      </c>
      <c r="K78" s="43" t="e">
        <f t="shared" si="96"/>
        <v>#DIV/0!</v>
      </c>
      <c r="L78" s="43" t="e">
        <f t="shared" si="96"/>
        <v>#DIV/0!</v>
      </c>
      <c r="M78" s="33" t="s">
        <v>29</v>
      </c>
      <c r="N78" s="43" t="e">
        <f>N77-2*STDEV(N69:N76)</f>
        <v>#DIV/0!</v>
      </c>
      <c r="O78" s="43" t="e">
        <f t="shared" ref="O78:Y78" si="97">O77-2*STDEV(O69:O76)</f>
        <v>#DIV/0!</v>
      </c>
      <c r="P78" s="43" t="e">
        <f t="shared" si="97"/>
        <v>#DIV/0!</v>
      </c>
      <c r="Q78" s="43" t="e">
        <f t="shared" si="97"/>
        <v>#DIV/0!</v>
      </c>
      <c r="R78" s="43" t="e">
        <f t="shared" si="97"/>
        <v>#DIV/0!</v>
      </c>
      <c r="S78" s="43" t="e">
        <f t="shared" si="97"/>
        <v>#DIV/0!</v>
      </c>
      <c r="T78" s="43" t="e">
        <f t="shared" si="97"/>
        <v>#DIV/0!</v>
      </c>
      <c r="U78" s="43" t="e">
        <f t="shared" si="97"/>
        <v>#DIV/0!</v>
      </c>
      <c r="V78" s="43" t="e">
        <f t="shared" si="97"/>
        <v>#DIV/0!</v>
      </c>
      <c r="W78" s="43" t="e">
        <f t="shared" si="97"/>
        <v>#DIV/0!</v>
      </c>
      <c r="X78" s="43" t="e">
        <f t="shared" si="97"/>
        <v>#DIV/0!</v>
      </c>
      <c r="Y78" s="43" t="e">
        <f t="shared" si="97"/>
        <v>#DIV/0!</v>
      </c>
      <c r="Z78" s="33" t="s">
        <v>29</v>
      </c>
    </row>
    <row r="79" spans="1:36" ht="14" thickBot="1">
      <c r="A79" s="34" t="e">
        <f>A77+2*STDEV(A69:A76)</f>
        <v>#DIV/0!</v>
      </c>
      <c r="B79" s="34" t="e">
        <f t="shared" ref="B79:L79" si="98">B77+2*STDEV(B69:B76)</f>
        <v>#DIV/0!</v>
      </c>
      <c r="C79" s="34" t="e">
        <f t="shared" si="98"/>
        <v>#DIV/0!</v>
      </c>
      <c r="D79" s="34" t="e">
        <f t="shared" si="98"/>
        <v>#DIV/0!</v>
      </c>
      <c r="E79" s="34" t="e">
        <f t="shared" si="98"/>
        <v>#DIV/0!</v>
      </c>
      <c r="F79" s="34" t="e">
        <f t="shared" si="98"/>
        <v>#DIV/0!</v>
      </c>
      <c r="G79" s="34" t="e">
        <f t="shared" si="98"/>
        <v>#DIV/0!</v>
      </c>
      <c r="H79" s="34" t="e">
        <f t="shared" si="98"/>
        <v>#DIV/0!</v>
      </c>
      <c r="I79" s="34" t="e">
        <f t="shared" si="98"/>
        <v>#DIV/0!</v>
      </c>
      <c r="J79" s="34" t="e">
        <f t="shared" si="98"/>
        <v>#DIV/0!</v>
      </c>
      <c r="K79" s="34" t="e">
        <f t="shared" si="98"/>
        <v>#DIV/0!</v>
      </c>
      <c r="L79" s="34" t="e">
        <f t="shared" si="98"/>
        <v>#DIV/0!</v>
      </c>
      <c r="M79" s="35" t="s">
        <v>30</v>
      </c>
      <c r="N79" s="34" t="e">
        <f>N77+2*STDEV(N69:N76)</f>
        <v>#DIV/0!</v>
      </c>
      <c r="O79" s="34" t="e">
        <f t="shared" ref="O79:Y79" si="99">O77+2*STDEV(O69:O76)</f>
        <v>#DIV/0!</v>
      </c>
      <c r="P79" s="34" t="e">
        <f t="shared" si="99"/>
        <v>#DIV/0!</v>
      </c>
      <c r="Q79" s="34" t="e">
        <f t="shared" si="99"/>
        <v>#DIV/0!</v>
      </c>
      <c r="R79" s="34" t="e">
        <f t="shared" si="99"/>
        <v>#DIV/0!</v>
      </c>
      <c r="S79" s="34" t="e">
        <f t="shared" si="99"/>
        <v>#DIV/0!</v>
      </c>
      <c r="T79" s="34" t="e">
        <f t="shared" si="99"/>
        <v>#DIV/0!</v>
      </c>
      <c r="U79" s="34" t="e">
        <f t="shared" si="99"/>
        <v>#DIV/0!</v>
      </c>
      <c r="V79" s="34" t="e">
        <f t="shared" si="99"/>
        <v>#DIV/0!</v>
      </c>
      <c r="W79" s="34" t="e">
        <f t="shared" si="99"/>
        <v>#DIV/0!</v>
      </c>
      <c r="X79" s="34" t="e">
        <f t="shared" si="99"/>
        <v>#DIV/0!</v>
      </c>
      <c r="Y79" s="34" t="e">
        <f t="shared" si="99"/>
        <v>#DIV/0!</v>
      </c>
      <c r="Z79" s="35" t="s">
        <v>30</v>
      </c>
    </row>
    <row r="80" spans="1:36">
      <c r="A80" s="5"/>
      <c r="B80" s="36"/>
      <c r="C80" s="5"/>
      <c r="D80" s="30">
        <v>19</v>
      </c>
      <c r="E80" s="30">
        <v>19</v>
      </c>
      <c r="F80" s="30">
        <v>19</v>
      </c>
      <c r="G80" s="30">
        <v>20</v>
      </c>
      <c r="H80" s="30">
        <v>20</v>
      </c>
      <c r="I80" s="30">
        <v>20</v>
      </c>
      <c r="J80" s="30">
        <v>21</v>
      </c>
      <c r="K80" s="30">
        <v>21</v>
      </c>
      <c r="L80" s="30">
        <v>21</v>
      </c>
      <c r="M80" s="33" t="s">
        <v>25</v>
      </c>
      <c r="N80" s="5"/>
      <c r="O80" s="36"/>
      <c r="P80" s="30">
        <f>P67+5</f>
        <v>31</v>
      </c>
      <c r="Q80" s="30">
        <f t="shared" ref="Q80:Y80" si="100">Q67+5</f>
        <v>31</v>
      </c>
      <c r="R80" s="30">
        <f t="shared" si="100"/>
        <v>32</v>
      </c>
      <c r="S80" s="30">
        <f t="shared" si="100"/>
        <v>32</v>
      </c>
      <c r="T80" s="30">
        <f t="shared" si="100"/>
        <v>33</v>
      </c>
      <c r="U80" s="30">
        <f t="shared" si="100"/>
        <v>33</v>
      </c>
      <c r="V80" s="30">
        <f t="shared" si="100"/>
        <v>34</v>
      </c>
      <c r="W80" s="30">
        <f t="shared" si="100"/>
        <v>34</v>
      </c>
      <c r="X80" s="30">
        <f t="shared" si="100"/>
        <v>35</v>
      </c>
      <c r="Y80" s="30">
        <f t="shared" si="100"/>
        <v>35</v>
      </c>
      <c r="Z80" s="33" t="s">
        <v>25</v>
      </c>
      <c r="AH80" s="15"/>
      <c r="AI80" s="1"/>
    </row>
    <row r="81" spans="1:36">
      <c r="A81" s="37">
        <v>1</v>
      </c>
      <c r="B81" s="37">
        <v>2</v>
      </c>
      <c r="C81" s="37">
        <v>3</v>
      </c>
      <c r="D81" s="37">
        <v>4</v>
      </c>
      <c r="E81" s="37">
        <v>5</v>
      </c>
      <c r="F81" s="37">
        <v>6</v>
      </c>
      <c r="G81" s="37">
        <v>7</v>
      </c>
      <c r="H81" s="37">
        <v>8</v>
      </c>
      <c r="I81" s="37">
        <v>9</v>
      </c>
      <c r="J81" s="37">
        <v>10</v>
      </c>
      <c r="K81" s="37">
        <v>11</v>
      </c>
      <c r="L81" s="37">
        <v>12</v>
      </c>
      <c r="M81" s="33" t="s">
        <v>27</v>
      </c>
      <c r="N81" s="37">
        <v>1</v>
      </c>
      <c r="O81" s="37">
        <v>2</v>
      </c>
      <c r="P81" s="37">
        <v>3</v>
      </c>
      <c r="Q81" s="37">
        <v>4</v>
      </c>
      <c r="R81" s="37">
        <v>5</v>
      </c>
      <c r="S81" s="37">
        <v>6</v>
      </c>
      <c r="T81" s="37">
        <v>7</v>
      </c>
      <c r="U81" s="37">
        <v>8</v>
      </c>
      <c r="V81" s="37">
        <v>9</v>
      </c>
      <c r="W81" s="37">
        <v>10</v>
      </c>
      <c r="X81" s="37">
        <v>11</v>
      </c>
      <c r="Y81" s="37">
        <v>12</v>
      </c>
      <c r="Z81" s="33" t="s">
        <v>27</v>
      </c>
      <c r="AH81" s="15"/>
      <c r="AI81" s="1"/>
    </row>
    <row r="82" spans="1:36">
      <c r="M82" s="32"/>
      <c r="N82" t="e">
        <f t="shared" ref="N82:Y82" si="101" xml:space="preserve"> IF(OR(A82&gt;A92, A82&lt;A91),".",A82)</f>
        <v>#DIV/0!</v>
      </c>
      <c r="O82" t="e">
        <f t="shared" si="101"/>
        <v>#DIV/0!</v>
      </c>
      <c r="P82" t="e">
        <f t="shared" si="101"/>
        <v>#DIV/0!</v>
      </c>
      <c r="Q82" t="e">
        <f t="shared" si="101"/>
        <v>#DIV/0!</v>
      </c>
      <c r="R82" t="e">
        <f t="shared" si="101"/>
        <v>#DIV/0!</v>
      </c>
      <c r="S82" t="e">
        <f t="shared" si="101"/>
        <v>#DIV/0!</v>
      </c>
      <c r="T82" t="e">
        <f t="shared" si="101"/>
        <v>#DIV/0!</v>
      </c>
      <c r="U82" t="e">
        <f t="shared" si="101"/>
        <v>#DIV/0!</v>
      </c>
      <c r="V82" t="e">
        <f t="shared" si="101"/>
        <v>#DIV/0!</v>
      </c>
      <c r="W82" t="e">
        <f t="shared" si="101"/>
        <v>#DIV/0!</v>
      </c>
      <c r="X82" t="e">
        <f t="shared" si="101"/>
        <v>#DIV/0!</v>
      </c>
      <c r="Y82" t="e">
        <f t="shared" si="101"/>
        <v>#DIV/0!</v>
      </c>
      <c r="Z82" s="32"/>
      <c r="AA82" s="31">
        <f>AA69+5</f>
        <v>31</v>
      </c>
      <c r="AB82" s="14" t="e">
        <f>AVERAGE($Q82:$Q89)</f>
        <v>#DIV/0!</v>
      </c>
      <c r="AC82" t="e">
        <f>O90</f>
        <v>#DIV/0!</v>
      </c>
      <c r="AD82" s="14" t="e">
        <f>P90</f>
        <v>#DIV/0!</v>
      </c>
      <c r="AE82" s="48" t="e">
        <f>AB82-AC82-AD82</f>
        <v>#DIV/0!</v>
      </c>
      <c r="AH82" s="2">
        <f>24*(AG82-AF82)</f>
        <v>0</v>
      </c>
      <c r="AJ82" s="14" t="e">
        <f>(AE82*91)/(21.9*AH82*AI82*0.8)</f>
        <v>#DIV/0!</v>
      </c>
    </row>
    <row r="83" spans="1:36">
      <c r="M83" s="32"/>
      <c r="N83" t="e">
        <f t="shared" ref="N83:Y83" si="102" xml:space="preserve"> IF(OR(A83&gt;A92, A83&lt;A91),".",A83)</f>
        <v>#DIV/0!</v>
      </c>
      <c r="O83" t="e">
        <f t="shared" si="102"/>
        <v>#DIV/0!</v>
      </c>
      <c r="P83" t="e">
        <f t="shared" si="102"/>
        <v>#DIV/0!</v>
      </c>
      <c r="Q83" t="e">
        <f t="shared" si="102"/>
        <v>#DIV/0!</v>
      </c>
      <c r="R83" t="e">
        <f t="shared" si="102"/>
        <v>#DIV/0!</v>
      </c>
      <c r="S83" t="e">
        <f t="shared" si="102"/>
        <v>#DIV/0!</v>
      </c>
      <c r="T83" t="e">
        <f t="shared" si="102"/>
        <v>#DIV/0!</v>
      </c>
      <c r="U83" t="e">
        <f t="shared" si="102"/>
        <v>#DIV/0!</v>
      </c>
      <c r="V83" t="e">
        <f t="shared" si="102"/>
        <v>#DIV/0!</v>
      </c>
      <c r="W83" t="e">
        <f t="shared" si="102"/>
        <v>#DIV/0!</v>
      </c>
      <c r="X83" t="e">
        <f t="shared" si="102"/>
        <v>#DIV/0!</v>
      </c>
      <c r="Y83" t="e">
        <f t="shared" si="102"/>
        <v>#DIV/0!</v>
      </c>
      <c r="Z83" s="32"/>
      <c r="AA83" s="31">
        <f t="shared" ref="AA83:AA86" si="103">AA70+5</f>
        <v>32</v>
      </c>
      <c r="AB83" s="14" t="e">
        <f>AVERAGE($S82:$S89)</f>
        <v>#DIV/0!</v>
      </c>
      <c r="AC83" t="e">
        <f>O90</f>
        <v>#DIV/0!</v>
      </c>
      <c r="AD83" s="14" t="e">
        <f>R90</f>
        <v>#DIV/0!</v>
      </c>
      <c r="AE83" s="48" t="e">
        <f t="shared" ref="AE83:AE86" si="104">AB83-AC83-AD83</f>
        <v>#DIV/0!</v>
      </c>
      <c r="AH83" s="2">
        <f>24*(AG83-AF83)</f>
        <v>0</v>
      </c>
      <c r="AJ83" s="14" t="e">
        <f>(AE83*91)/(21.9*AH83*AI83*0.8)</f>
        <v>#DIV/0!</v>
      </c>
    </row>
    <row r="84" spans="1:36">
      <c r="M84" s="32"/>
      <c r="N84" t="e">
        <f t="shared" ref="N84:Y84" si="105" xml:space="preserve"> IF(OR(A84&gt;A92, A84&lt;A91),".",A84)</f>
        <v>#DIV/0!</v>
      </c>
      <c r="O84" t="e">
        <f t="shared" si="105"/>
        <v>#DIV/0!</v>
      </c>
      <c r="P84" t="e">
        <f t="shared" si="105"/>
        <v>#DIV/0!</v>
      </c>
      <c r="Q84" t="e">
        <f t="shared" si="105"/>
        <v>#DIV/0!</v>
      </c>
      <c r="R84" t="e">
        <f t="shared" si="105"/>
        <v>#DIV/0!</v>
      </c>
      <c r="S84" t="e">
        <f t="shared" si="105"/>
        <v>#DIV/0!</v>
      </c>
      <c r="T84" t="e">
        <f t="shared" si="105"/>
        <v>#DIV/0!</v>
      </c>
      <c r="U84" t="e">
        <f t="shared" si="105"/>
        <v>#DIV/0!</v>
      </c>
      <c r="V84" t="e">
        <f t="shared" si="105"/>
        <v>#DIV/0!</v>
      </c>
      <c r="W84" t="e">
        <f t="shared" si="105"/>
        <v>#DIV/0!</v>
      </c>
      <c r="X84" t="e">
        <f t="shared" si="105"/>
        <v>#DIV/0!</v>
      </c>
      <c r="Y84" t="e">
        <f t="shared" si="105"/>
        <v>#DIV/0!</v>
      </c>
      <c r="Z84" s="32"/>
      <c r="AA84" s="31">
        <f t="shared" si="103"/>
        <v>33</v>
      </c>
      <c r="AB84" s="14" t="e">
        <f>AVERAGE($U82:$U89)</f>
        <v>#DIV/0!</v>
      </c>
      <c r="AC84" t="e">
        <f>O90</f>
        <v>#DIV/0!</v>
      </c>
      <c r="AD84" s="14" t="e">
        <f>T90</f>
        <v>#DIV/0!</v>
      </c>
      <c r="AE84" s="48" t="e">
        <f t="shared" si="104"/>
        <v>#DIV/0!</v>
      </c>
      <c r="AH84" s="2">
        <f>24*(AG84-AF84)</f>
        <v>0</v>
      </c>
      <c r="AJ84" s="14" t="e">
        <f>(AE84*91)/(21.9*AH84*AI84*0.8)</f>
        <v>#DIV/0!</v>
      </c>
    </row>
    <row r="85" spans="1:36">
      <c r="M85" s="32"/>
      <c r="N85" t="e">
        <f t="shared" ref="N85:Y85" si="106" xml:space="preserve"> IF(OR(A85&gt;A92, A85&lt;A91),".",A85)</f>
        <v>#DIV/0!</v>
      </c>
      <c r="O85" t="e">
        <f t="shared" si="106"/>
        <v>#DIV/0!</v>
      </c>
      <c r="P85" t="e">
        <f t="shared" si="106"/>
        <v>#DIV/0!</v>
      </c>
      <c r="Q85" t="e">
        <f t="shared" si="106"/>
        <v>#DIV/0!</v>
      </c>
      <c r="R85" t="e">
        <f t="shared" si="106"/>
        <v>#DIV/0!</v>
      </c>
      <c r="S85" t="e">
        <f t="shared" si="106"/>
        <v>#DIV/0!</v>
      </c>
      <c r="T85" t="e">
        <f t="shared" si="106"/>
        <v>#DIV/0!</v>
      </c>
      <c r="U85" t="e">
        <f t="shared" si="106"/>
        <v>#DIV/0!</v>
      </c>
      <c r="V85" t="e">
        <f t="shared" si="106"/>
        <v>#DIV/0!</v>
      </c>
      <c r="W85" t="e">
        <f t="shared" si="106"/>
        <v>#DIV/0!</v>
      </c>
      <c r="X85" t="e">
        <f t="shared" si="106"/>
        <v>#DIV/0!</v>
      </c>
      <c r="Y85" t="e">
        <f t="shared" si="106"/>
        <v>#DIV/0!</v>
      </c>
      <c r="Z85" s="32"/>
      <c r="AA85" s="31">
        <f t="shared" si="103"/>
        <v>34</v>
      </c>
      <c r="AB85" s="14" t="e">
        <f>AVERAGE($W82:$W89)</f>
        <v>#DIV/0!</v>
      </c>
      <c r="AC85" t="e">
        <f>O90</f>
        <v>#DIV/0!</v>
      </c>
      <c r="AD85" s="14" t="e">
        <f>V90</f>
        <v>#DIV/0!</v>
      </c>
      <c r="AE85" s="48" t="e">
        <f t="shared" si="104"/>
        <v>#DIV/0!</v>
      </c>
      <c r="AH85" s="2">
        <f t="shared" ref="AH85:AH86" si="107">24*(AG85-AF85)</f>
        <v>0</v>
      </c>
      <c r="AJ85" s="14" t="e">
        <f>(AE85*91)/(21.9*AH85*AI85*0.8)</f>
        <v>#DIV/0!</v>
      </c>
    </row>
    <row r="86" spans="1:36">
      <c r="M86" s="32"/>
      <c r="N86" t="e">
        <f t="shared" ref="N86:Y86" si="108" xml:space="preserve"> IF(OR(A86&gt;A92, A86&lt;A91),".",A86)</f>
        <v>#DIV/0!</v>
      </c>
      <c r="O86" t="e">
        <f t="shared" si="108"/>
        <v>#DIV/0!</v>
      </c>
      <c r="P86" t="e">
        <f t="shared" si="108"/>
        <v>#DIV/0!</v>
      </c>
      <c r="Q86" t="e">
        <f t="shared" si="108"/>
        <v>#DIV/0!</v>
      </c>
      <c r="R86" t="e">
        <f t="shared" si="108"/>
        <v>#DIV/0!</v>
      </c>
      <c r="S86" t="e">
        <f t="shared" si="108"/>
        <v>#DIV/0!</v>
      </c>
      <c r="T86" t="e">
        <f t="shared" si="108"/>
        <v>#DIV/0!</v>
      </c>
      <c r="U86" t="e">
        <f t="shared" si="108"/>
        <v>#DIV/0!</v>
      </c>
      <c r="V86" t="e">
        <f t="shared" si="108"/>
        <v>#DIV/0!</v>
      </c>
      <c r="W86" t="e">
        <f t="shared" si="108"/>
        <v>#DIV/0!</v>
      </c>
      <c r="X86" t="e">
        <f t="shared" si="108"/>
        <v>#DIV/0!</v>
      </c>
      <c r="Y86" t="e">
        <f t="shared" si="108"/>
        <v>#DIV/0!</v>
      </c>
      <c r="Z86" s="32"/>
      <c r="AA86" s="31">
        <f t="shared" si="103"/>
        <v>35</v>
      </c>
      <c r="AB86" s="14" t="e">
        <f>AVERAGE($Y82:$Y89)</f>
        <v>#DIV/0!</v>
      </c>
      <c r="AC86" t="e">
        <f>O90</f>
        <v>#DIV/0!</v>
      </c>
      <c r="AD86" s="14" t="e">
        <f>X90</f>
        <v>#DIV/0!</v>
      </c>
      <c r="AE86" s="48" t="e">
        <f t="shared" si="104"/>
        <v>#DIV/0!</v>
      </c>
      <c r="AH86" s="2">
        <f t="shared" si="107"/>
        <v>0</v>
      </c>
      <c r="AJ86" s="14" t="e">
        <f>(AE86*91)/(21.9*AH86*AI86*0.8)</f>
        <v>#DIV/0!</v>
      </c>
    </row>
    <row r="87" spans="1:36">
      <c r="M87" s="32"/>
      <c r="N87" t="e">
        <f t="shared" ref="N87:Y87" si="109" xml:space="preserve"> IF(OR(A87&gt;A92, A87&lt;A91),".",A87)</f>
        <v>#DIV/0!</v>
      </c>
      <c r="O87" t="e">
        <f t="shared" si="109"/>
        <v>#DIV/0!</v>
      </c>
      <c r="P87" t="e">
        <f t="shared" si="109"/>
        <v>#DIV/0!</v>
      </c>
      <c r="Q87" t="e">
        <f t="shared" si="109"/>
        <v>#DIV/0!</v>
      </c>
      <c r="R87" t="e">
        <f t="shared" si="109"/>
        <v>#DIV/0!</v>
      </c>
      <c r="S87" t="e">
        <f t="shared" si="109"/>
        <v>#DIV/0!</v>
      </c>
      <c r="T87" t="e">
        <f t="shared" si="109"/>
        <v>#DIV/0!</v>
      </c>
      <c r="U87" t="e">
        <f t="shared" si="109"/>
        <v>#DIV/0!</v>
      </c>
      <c r="V87" t="e">
        <f t="shared" si="109"/>
        <v>#DIV/0!</v>
      </c>
      <c r="W87" t="e">
        <f t="shared" si="109"/>
        <v>#DIV/0!</v>
      </c>
      <c r="X87" t="e">
        <f t="shared" si="109"/>
        <v>#DIV/0!</v>
      </c>
      <c r="Y87" t="e">
        <f t="shared" si="109"/>
        <v>#DIV/0!</v>
      </c>
      <c r="Z87" s="32"/>
    </row>
    <row r="88" spans="1:36">
      <c r="M88" s="32"/>
      <c r="N88" t="e">
        <f t="shared" ref="N88:Y88" si="110" xml:space="preserve"> IF(OR(A88&gt;A92, A88&lt;A91),".",A88)</f>
        <v>#DIV/0!</v>
      </c>
      <c r="O88" t="e">
        <f t="shared" si="110"/>
        <v>#DIV/0!</v>
      </c>
      <c r="P88" t="e">
        <f t="shared" si="110"/>
        <v>#DIV/0!</v>
      </c>
      <c r="Q88" t="e">
        <f t="shared" si="110"/>
        <v>#DIV/0!</v>
      </c>
      <c r="R88" t="e">
        <f t="shared" si="110"/>
        <v>#DIV/0!</v>
      </c>
      <c r="S88" t="e">
        <f t="shared" si="110"/>
        <v>#DIV/0!</v>
      </c>
      <c r="T88" t="e">
        <f t="shared" si="110"/>
        <v>#DIV/0!</v>
      </c>
      <c r="U88" t="e">
        <f t="shared" si="110"/>
        <v>#DIV/0!</v>
      </c>
      <c r="V88" t="e">
        <f t="shared" si="110"/>
        <v>#DIV/0!</v>
      </c>
      <c r="W88" t="e">
        <f t="shared" si="110"/>
        <v>#DIV/0!</v>
      </c>
      <c r="X88" t="e">
        <f t="shared" si="110"/>
        <v>#DIV/0!</v>
      </c>
      <c r="Y88" t="e">
        <f t="shared" si="110"/>
        <v>#DIV/0!</v>
      </c>
      <c r="Z88" s="32"/>
    </row>
    <row r="89" spans="1:36">
      <c r="M89" s="32"/>
      <c r="N89" t="e">
        <f t="shared" ref="N89:Y89" si="111" xml:space="preserve"> IF(OR(A89&gt;A92, A89&lt;A91),".",A89)</f>
        <v>#DIV/0!</v>
      </c>
      <c r="O89" t="e">
        <f t="shared" si="111"/>
        <v>#DIV/0!</v>
      </c>
      <c r="P89" t="e">
        <f t="shared" si="111"/>
        <v>#DIV/0!</v>
      </c>
      <c r="Q89" t="e">
        <f t="shared" si="111"/>
        <v>#DIV/0!</v>
      </c>
      <c r="R89" t="e">
        <f t="shared" si="111"/>
        <v>#DIV/0!</v>
      </c>
      <c r="S89" t="e">
        <f t="shared" si="111"/>
        <v>#DIV/0!</v>
      </c>
      <c r="T89" t="e">
        <f t="shared" si="111"/>
        <v>#DIV/0!</v>
      </c>
      <c r="U89" t="e">
        <f t="shared" si="111"/>
        <v>#DIV/0!</v>
      </c>
      <c r="V89" t="e">
        <f t="shared" si="111"/>
        <v>#DIV/0!</v>
      </c>
      <c r="W89" t="e">
        <f t="shared" si="111"/>
        <v>#DIV/0!</v>
      </c>
      <c r="X89" t="e">
        <f t="shared" si="111"/>
        <v>#DIV/0!</v>
      </c>
      <c r="Y89" t="e">
        <f t="shared" si="111"/>
        <v>#DIV/0!</v>
      </c>
      <c r="Z89" s="32"/>
    </row>
    <row r="90" spans="1:36">
      <c r="A90" s="43" t="e">
        <f>AVERAGE(A82:A89)</f>
        <v>#DIV/0!</v>
      </c>
      <c r="B90" s="43" t="e">
        <f>AVERAGE(B82:B89)</f>
        <v>#DIV/0!</v>
      </c>
      <c r="C90" s="43" t="e">
        <f t="shared" ref="C90:L90" si="112">AVERAGE(C82:C89)</f>
        <v>#DIV/0!</v>
      </c>
      <c r="D90" s="43" t="e">
        <f t="shared" si="112"/>
        <v>#DIV/0!</v>
      </c>
      <c r="E90" s="43" t="e">
        <f t="shared" si="112"/>
        <v>#DIV/0!</v>
      </c>
      <c r="F90" s="43" t="e">
        <f t="shared" si="112"/>
        <v>#DIV/0!</v>
      </c>
      <c r="G90" s="43" t="e">
        <f t="shared" si="112"/>
        <v>#DIV/0!</v>
      </c>
      <c r="H90" s="43" t="e">
        <f t="shared" si="112"/>
        <v>#DIV/0!</v>
      </c>
      <c r="I90" s="43" t="e">
        <f t="shared" si="112"/>
        <v>#DIV/0!</v>
      </c>
      <c r="J90" s="43" t="e">
        <f t="shared" si="112"/>
        <v>#DIV/0!</v>
      </c>
      <c r="K90" s="43" t="e">
        <f t="shared" si="112"/>
        <v>#DIV/0!</v>
      </c>
      <c r="L90" s="43" t="e">
        <f t="shared" si="112"/>
        <v>#DIV/0!</v>
      </c>
      <c r="M90" s="33" t="s">
        <v>26</v>
      </c>
      <c r="N90" s="43" t="e">
        <f>AVERAGE(N82:N89)</f>
        <v>#DIV/0!</v>
      </c>
      <c r="O90" s="43" t="e">
        <f>AVERAGE(O82:O89)</f>
        <v>#DIV/0!</v>
      </c>
      <c r="P90" s="43" t="e">
        <f t="shared" ref="P90:Y90" si="113">AVERAGE(P82:P89)</f>
        <v>#DIV/0!</v>
      </c>
      <c r="Q90" s="43" t="e">
        <f t="shared" si="113"/>
        <v>#DIV/0!</v>
      </c>
      <c r="R90" s="43" t="e">
        <f t="shared" si="113"/>
        <v>#DIV/0!</v>
      </c>
      <c r="S90" s="43" t="e">
        <f t="shared" si="113"/>
        <v>#DIV/0!</v>
      </c>
      <c r="T90" s="43" t="e">
        <f t="shared" si="113"/>
        <v>#DIV/0!</v>
      </c>
      <c r="U90" s="43" t="e">
        <f t="shared" si="113"/>
        <v>#DIV/0!</v>
      </c>
      <c r="V90" s="43" t="e">
        <f t="shared" si="113"/>
        <v>#DIV/0!</v>
      </c>
      <c r="W90" s="43" t="e">
        <f t="shared" si="113"/>
        <v>#DIV/0!</v>
      </c>
      <c r="X90" s="43" t="e">
        <f t="shared" si="113"/>
        <v>#DIV/0!</v>
      </c>
      <c r="Y90" s="43" t="e">
        <f t="shared" si="113"/>
        <v>#DIV/0!</v>
      </c>
      <c r="Z90" s="33" t="s">
        <v>26</v>
      </c>
    </row>
    <row r="91" spans="1:36">
      <c r="A91" s="43" t="e">
        <f>A90-2*STDEV(A82:A89)</f>
        <v>#DIV/0!</v>
      </c>
      <c r="B91" s="43" t="e">
        <f t="shared" ref="B91:L91" si="114">B90-2*STDEV(B82:B89)</f>
        <v>#DIV/0!</v>
      </c>
      <c r="C91" s="43" t="e">
        <f t="shared" si="114"/>
        <v>#DIV/0!</v>
      </c>
      <c r="D91" s="43" t="e">
        <f t="shared" si="114"/>
        <v>#DIV/0!</v>
      </c>
      <c r="E91" s="43" t="e">
        <f t="shared" si="114"/>
        <v>#DIV/0!</v>
      </c>
      <c r="F91" s="43" t="e">
        <f t="shared" si="114"/>
        <v>#DIV/0!</v>
      </c>
      <c r="G91" s="43" t="e">
        <f t="shared" si="114"/>
        <v>#DIV/0!</v>
      </c>
      <c r="H91" s="43" t="e">
        <f t="shared" si="114"/>
        <v>#DIV/0!</v>
      </c>
      <c r="I91" s="43" t="e">
        <f t="shared" si="114"/>
        <v>#DIV/0!</v>
      </c>
      <c r="J91" s="43" t="e">
        <f t="shared" si="114"/>
        <v>#DIV/0!</v>
      </c>
      <c r="K91" s="43" t="e">
        <f t="shared" si="114"/>
        <v>#DIV/0!</v>
      </c>
      <c r="L91" s="43" t="e">
        <f t="shared" si="114"/>
        <v>#DIV/0!</v>
      </c>
      <c r="M91" s="33" t="s">
        <v>29</v>
      </c>
      <c r="N91" s="43" t="e">
        <f>N90-2*STDEV(N82:N89)</f>
        <v>#DIV/0!</v>
      </c>
      <c r="O91" s="43" t="e">
        <f t="shared" ref="O91:Y91" si="115">O90-2*STDEV(O82:O89)</f>
        <v>#DIV/0!</v>
      </c>
      <c r="P91" s="43" t="e">
        <f t="shared" si="115"/>
        <v>#DIV/0!</v>
      </c>
      <c r="Q91" s="43" t="e">
        <f t="shared" si="115"/>
        <v>#DIV/0!</v>
      </c>
      <c r="R91" s="43" t="e">
        <f t="shared" si="115"/>
        <v>#DIV/0!</v>
      </c>
      <c r="S91" s="43" t="e">
        <f t="shared" si="115"/>
        <v>#DIV/0!</v>
      </c>
      <c r="T91" s="43" t="e">
        <f t="shared" si="115"/>
        <v>#DIV/0!</v>
      </c>
      <c r="U91" s="43" t="e">
        <f t="shared" si="115"/>
        <v>#DIV/0!</v>
      </c>
      <c r="V91" s="43" t="e">
        <f t="shared" si="115"/>
        <v>#DIV/0!</v>
      </c>
      <c r="W91" s="43" t="e">
        <f t="shared" si="115"/>
        <v>#DIV/0!</v>
      </c>
      <c r="X91" s="43" t="e">
        <f t="shared" si="115"/>
        <v>#DIV/0!</v>
      </c>
      <c r="Y91" s="43" t="e">
        <f t="shared" si="115"/>
        <v>#DIV/0!</v>
      </c>
      <c r="Z91" s="33" t="s">
        <v>29</v>
      </c>
    </row>
    <row r="92" spans="1:36" ht="14" thickBot="1">
      <c r="A92" s="34" t="e">
        <f>A90+2*STDEV(A82:A89)</f>
        <v>#DIV/0!</v>
      </c>
      <c r="B92" s="34" t="e">
        <f t="shared" ref="B92:L92" si="116">B90+2*STDEV(B82:B89)</f>
        <v>#DIV/0!</v>
      </c>
      <c r="C92" s="34" t="e">
        <f t="shared" si="116"/>
        <v>#DIV/0!</v>
      </c>
      <c r="D92" s="34" t="e">
        <f t="shared" si="116"/>
        <v>#DIV/0!</v>
      </c>
      <c r="E92" s="34" t="e">
        <f t="shared" si="116"/>
        <v>#DIV/0!</v>
      </c>
      <c r="F92" s="34" t="e">
        <f t="shared" si="116"/>
        <v>#DIV/0!</v>
      </c>
      <c r="G92" s="34" t="e">
        <f t="shared" si="116"/>
        <v>#DIV/0!</v>
      </c>
      <c r="H92" s="34" t="e">
        <f t="shared" si="116"/>
        <v>#DIV/0!</v>
      </c>
      <c r="I92" s="34" t="e">
        <f t="shared" si="116"/>
        <v>#DIV/0!</v>
      </c>
      <c r="J92" s="34" t="e">
        <f t="shared" si="116"/>
        <v>#DIV/0!</v>
      </c>
      <c r="K92" s="34" t="e">
        <f t="shared" si="116"/>
        <v>#DIV/0!</v>
      </c>
      <c r="L92" s="34" t="e">
        <f t="shared" si="116"/>
        <v>#DIV/0!</v>
      </c>
      <c r="M92" s="35" t="s">
        <v>30</v>
      </c>
      <c r="N92" s="34" t="e">
        <f>N90+2*STDEV(N82:N89)</f>
        <v>#DIV/0!</v>
      </c>
      <c r="O92" s="34" t="e">
        <f t="shared" ref="O92:Y92" si="117">O90+2*STDEV(O82:O89)</f>
        <v>#DIV/0!</v>
      </c>
      <c r="P92" s="34" t="e">
        <f t="shared" si="117"/>
        <v>#DIV/0!</v>
      </c>
      <c r="Q92" s="34" t="e">
        <f t="shared" si="117"/>
        <v>#DIV/0!</v>
      </c>
      <c r="R92" s="34" t="e">
        <f t="shared" si="117"/>
        <v>#DIV/0!</v>
      </c>
      <c r="S92" s="34" t="e">
        <f t="shared" si="117"/>
        <v>#DIV/0!</v>
      </c>
      <c r="T92" s="34" t="e">
        <f t="shared" si="117"/>
        <v>#DIV/0!</v>
      </c>
      <c r="U92" s="34" t="e">
        <f t="shared" si="117"/>
        <v>#DIV/0!</v>
      </c>
      <c r="V92" s="34" t="e">
        <f t="shared" si="117"/>
        <v>#DIV/0!</v>
      </c>
      <c r="W92" s="34" t="e">
        <f t="shared" si="117"/>
        <v>#DIV/0!</v>
      </c>
      <c r="X92" s="34" t="e">
        <f t="shared" si="117"/>
        <v>#DIV/0!</v>
      </c>
      <c r="Y92" s="34" t="e">
        <f t="shared" si="117"/>
        <v>#DIV/0!</v>
      </c>
      <c r="Z92" s="35" t="s">
        <v>30</v>
      </c>
    </row>
    <row r="93" spans="1:36">
      <c r="A93" s="5"/>
      <c r="B93" s="36"/>
      <c r="C93" s="5"/>
      <c r="D93" s="30">
        <f>D80+3</f>
        <v>22</v>
      </c>
      <c r="E93" s="30">
        <f t="shared" ref="E93:L93" si="118">E80+3</f>
        <v>22</v>
      </c>
      <c r="F93" s="30">
        <f t="shared" si="118"/>
        <v>22</v>
      </c>
      <c r="G93" s="30">
        <f t="shared" si="118"/>
        <v>23</v>
      </c>
      <c r="H93" s="30">
        <f t="shared" si="118"/>
        <v>23</v>
      </c>
      <c r="I93" s="30">
        <f t="shared" si="118"/>
        <v>23</v>
      </c>
      <c r="J93" s="30">
        <f t="shared" si="118"/>
        <v>24</v>
      </c>
      <c r="K93" s="30">
        <f t="shared" si="118"/>
        <v>24</v>
      </c>
      <c r="L93" s="30">
        <f t="shared" si="118"/>
        <v>24</v>
      </c>
      <c r="M93" s="33" t="s">
        <v>25</v>
      </c>
      <c r="N93" s="5"/>
      <c r="O93" s="36"/>
      <c r="P93" s="30">
        <f>P80+5</f>
        <v>36</v>
      </c>
      <c r="Q93" s="30">
        <f t="shared" ref="Q93:Y93" si="119">Q80+5</f>
        <v>36</v>
      </c>
      <c r="R93" s="30">
        <f t="shared" si="119"/>
        <v>37</v>
      </c>
      <c r="S93" s="30">
        <f t="shared" si="119"/>
        <v>37</v>
      </c>
      <c r="T93" s="30">
        <f t="shared" si="119"/>
        <v>38</v>
      </c>
      <c r="U93" s="30">
        <f t="shared" si="119"/>
        <v>38</v>
      </c>
      <c r="V93" s="30">
        <f t="shared" si="119"/>
        <v>39</v>
      </c>
      <c r="W93" s="30">
        <f t="shared" si="119"/>
        <v>39</v>
      </c>
      <c r="X93" s="30">
        <f t="shared" si="119"/>
        <v>40</v>
      </c>
      <c r="Y93" s="30">
        <f t="shared" si="119"/>
        <v>40</v>
      </c>
      <c r="Z93" s="33" t="s">
        <v>25</v>
      </c>
      <c r="AH93" s="15"/>
      <c r="AI93" s="1"/>
    </row>
    <row r="94" spans="1:36">
      <c r="A94" s="37">
        <v>1</v>
      </c>
      <c r="B94" s="37">
        <v>2</v>
      </c>
      <c r="C94" s="37">
        <v>3</v>
      </c>
      <c r="D94" s="37">
        <v>4</v>
      </c>
      <c r="E94" s="37">
        <v>5</v>
      </c>
      <c r="F94" s="37">
        <v>6</v>
      </c>
      <c r="G94" s="37">
        <v>7</v>
      </c>
      <c r="H94" s="37">
        <v>8</v>
      </c>
      <c r="I94" s="37">
        <v>9</v>
      </c>
      <c r="J94" s="37">
        <v>10</v>
      </c>
      <c r="K94" s="37">
        <v>11</v>
      </c>
      <c r="L94" s="37">
        <v>12</v>
      </c>
      <c r="M94" s="33" t="s">
        <v>27</v>
      </c>
      <c r="N94" s="37">
        <v>1</v>
      </c>
      <c r="O94" s="37">
        <v>2</v>
      </c>
      <c r="P94" s="37">
        <v>3</v>
      </c>
      <c r="Q94" s="37">
        <v>4</v>
      </c>
      <c r="R94" s="37">
        <v>5</v>
      </c>
      <c r="S94" s="37">
        <v>6</v>
      </c>
      <c r="T94" s="37">
        <v>7</v>
      </c>
      <c r="U94" s="37">
        <v>8</v>
      </c>
      <c r="V94" s="37">
        <v>9</v>
      </c>
      <c r="W94" s="37">
        <v>10</v>
      </c>
      <c r="X94" s="37">
        <v>11</v>
      </c>
      <c r="Y94" s="37">
        <v>12</v>
      </c>
      <c r="Z94" s="33" t="s">
        <v>27</v>
      </c>
      <c r="AH94" s="15"/>
      <c r="AI94" s="1"/>
    </row>
    <row r="95" spans="1:36">
      <c r="M95" s="32"/>
      <c r="N95" t="e">
        <f t="shared" ref="N95:Y95" si="120" xml:space="preserve"> IF(OR(A95&gt;A105, A95&lt;A104),".",A95)</f>
        <v>#DIV/0!</v>
      </c>
      <c r="O95" t="e">
        <f t="shared" si="120"/>
        <v>#DIV/0!</v>
      </c>
      <c r="P95" t="e">
        <f t="shared" si="120"/>
        <v>#DIV/0!</v>
      </c>
      <c r="Q95" t="e">
        <f t="shared" si="120"/>
        <v>#DIV/0!</v>
      </c>
      <c r="R95" t="e">
        <f t="shared" si="120"/>
        <v>#DIV/0!</v>
      </c>
      <c r="S95" t="e">
        <f t="shared" si="120"/>
        <v>#DIV/0!</v>
      </c>
      <c r="T95" t="e">
        <f t="shared" si="120"/>
        <v>#DIV/0!</v>
      </c>
      <c r="U95" t="e">
        <f t="shared" si="120"/>
        <v>#DIV/0!</v>
      </c>
      <c r="V95" t="e">
        <f t="shared" si="120"/>
        <v>#DIV/0!</v>
      </c>
      <c r="W95" t="e">
        <f t="shared" si="120"/>
        <v>#DIV/0!</v>
      </c>
      <c r="X95" t="e">
        <f t="shared" si="120"/>
        <v>#DIV/0!</v>
      </c>
      <c r="Y95" t="e">
        <f t="shared" si="120"/>
        <v>#DIV/0!</v>
      </c>
      <c r="Z95" s="32"/>
      <c r="AA95" s="31">
        <f>AA82+5</f>
        <v>36</v>
      </c>
      <c r="AB95" s="14" t="e">
        <f>AVERAGE($Q95:$Q102)</f>
        <v>#DIV/0!</v>
      </c>
      <c r="AC95" t="e">
        <f>O103</f>
        <v>#DIV/0!</v>
      </c>
      <c r="AD95" s="14" t="e">
        <f>P103</f>
        <v>#DIV/0!</v>
      </c>
      <c r="AE95" s="48" t="e">
        <f>AB95-AC95-AD95</f>
        <v>#DIV/0!</v>
      </c>
      <c r="AH95" s="2">
        <f>24*(AG95-AF95)</f>
        <v>0</v>
      </c>
      <c r="AJ95" s="14" t="e">
        <f>(AE95*91)/(21.9*AH95*AI95*0.8)</f>
        <v>#DIV/0!</v>
      </c>
    </row>
    <row r="96" spans="1:36">
      <c r="M96" s="32"/>
      <c r="N96" t="e">
        <f t="shared" ref="N96:Y96" si="121" xml:space="preserve"> IF(OR(A96&gt;A105, A96&lt;A104),".",A96)</f>
        <v>#DIV/0!</v>
      </c>
      <c r="O96" t="e">
        <f t="shared" si="121"/>
        <v>#DIV/0!</v>
      </c>
      <c r="P96" t="e">
        <f t="shared" si="121"/>
        <v>#DIV/0!</v>
      </c>
      <c r="Q96" t="e">
        <f t="shared" si="121"/>
        <v>#DIV/0!</v>
      </c>
      <c r="R96" t="e">
        <f t="shared" si="121"/>
        <v>#DIV/0!</v>
      </c>
      <c r="S96" t="e">
        <f t="shared" si="121"/>
        <v>#DIV/0!</v>
      </c>
      <c r="T96" t="e">
        <f t="shared" si="121"/>
        <v>#DIV/0!</v>
      </c>
      <c r="U96" t="e">
        <f t="shared" si="121"/>
        <v>#DIV/0!</v>
      </c>
      <c r="V96" t="e">
        <f t="shared" si="121"/>
        <v>#DIV/0!</v>
      </c>
      <c r="W96" t="e">
        <f t="shared" si="121"/>
        <v>#DIV/0!</v>
      </c>
      <c r="X96" t="e">
        <f t="shared" si="121"/>
        <v>#DIV/0!</v>
      </c>
      <c r="Y96" t="e">
        <f t="shared" si="121"/>
        <v>#DIV/0!</v>
      </c>
      <c r="Z96" s="32"/>
      <c r="AA96" s="31">
        <f t="shared" ref="AA96:AA99" si="122">AA83+5</f>
        <v>37</v>
      </c>
      <c r="AB96" s="14" t="e">
        <f>AVERAGE($S95:$S102)</f>
        <v>#DIV/0!</v>
      </c>
      <c r="AC96" t="e">
        <f>O103</f>
        <v>#DIV/0!</v>
      </c>
      <c r="AD96" s="14" t="e">
        <f>R103</f>
        <v>#DIV/0!</v>
      </c>
      <c r="AE96" s="48" t="e">
        <f t="shared" ref="AE96:AE99" si="123">AB96-AC96-AD96</f>
        <v>#DIV/0!</v>
      </c>
      <c r="AH96" s="2">
        <f>24*(AG96-AF96)</f>
        <v>0</v>
      </c>
      <c r="AJ96" s="14" t="e">
        <f>(AE96*91)/(21.9*AH96*AI96*0.8)</f>
        <v>#DIV/0!</v>
      </c>
    </row>
    <row r="97" spans="1:36">
      <c r="M97" s="32"/>
      <c r="N97" t="e">
        <f t="shared" ref="N97:Y97" si="124" xml:space="preserve"> IF(OR(A97&gt;A105, A97&lt;A104),".",A97)</f>
        <v>#DIV/0!</v>
      </c>
      <c r="O97" t="e">
        <f t="shared" si="124"/>
        <v>#DIV/0!</v>
      </c>
      <c r="P97" t="e">
        <f t="shared" si="124"/>
        <v>#DIV/0!</v>
      </c>
      <c r="Q97" t="e">
        <f t="shared" si="124"/>
        <v>#DIV/0!</v>
      </c>
      <c r="R97" t="e">
        <f t="shared" si="124"/>
        <v>#DIV/0!</v>
      </c>
      <c r="S97" t="e">
        <f t="shared" si="124"/>
        <v>#DIV/0!</v>
      </c>
      <c r="T97" t="e">
        <f t="shared" si="124"/>
        <v>#DIV/0!</v>
      </c>
      <c r="U97" t="e">
        <f t="shared" si="124"/>
        <v>#DIV/0!</v>
      </c>
      <c r="V97" t="e">
        <f t="shared" si="124"/>
        <v>#DIV/0!</v>
      </c>
      <c r="W97" t="e">
        <f t="shared" si="124"/>
        <v>#DIV/0!</v>
      </c>
      <c r="X97" t="e">
        <f t="shared" si="124"/>
        <v>#DIV/0!</v>
      </c>
      <c r="Y97" t="e">
        <f t="shared" si="124"/>
        <v>#DIV/0!</v>
      </c>
      <c r="Z97" s="32"/>
      <c r="AA97" s="31">
        <f t="shared" si="122"/>
        <v>38</v>
      </c>
      <c r="AB97" s="14" t="e">
        <f>AVERAGE($U95:$U102)</f>
        <v>#DIV/0!</v>
      </c>
      <c r="AC97" t="e">
        <f>O103</f>
        <v>#DIV/0!</v>
      </c>
      <c r="AD97" s="14" t="e">
        <f>T103</f>
        <v>#DIV/0!</v>
      </c>
      <c r="AE97" s="48" t="e">
        <f t="shared" si="123"/>
        <v>#DIV/0!</v>
      </c>
      <c r="AH97" s="2">
        <f>24*(AG97-AF97)</f>
        <v>0</v>
      </c>
      <c r="AJ97" s="14" t="e">
        <f>(AE97*91)/(21.9*AH97*AI97*0.8)</f>
        <v>#DIV/0!</v>
      </c>
    </row>
    <row r="98" spans="1:36">
      <c r="M98" s="32"/>
      <c r="N98" t="e">
        <f t="shared" ref="N98:Y98" si="125" xml:space="preserve"> IF(OR(A98&gt;A105, A98&lt;A104),".",A98)</f>
        <v>#DIV/0!</v>
      </c>
      <c r="O98" t="e">
        <f t="shared" si="125"/>
        <v>#DIV/0!</v>
      </c>
      <c r="P98" t="e">
        <f t="shared" si="125"/>
        <v>#DIV/0!</v>
      </c>
      <c r="Q98" t="e">
        <f t="shared" si="125"/>
        <v>#DIV/0!</v>
      </c>
      <c r="R98" t="e">
        <f t="shared" si="125"/>
        <v>#DIV/0!</v>
      </c>
      <c r="S98" t="e">
        <f t="shared" si="125"/>
        <v>#DIV/0!</v>
      </c>
      <c r="T98" t="e">
        <f t="shared" si="125"/>
        <v>#DIV/0!</v>
      </c>
      <c r="U98" t="e">
        <f t="shared" si="125"/>
        <v>#DIV/0!</v>
      </c>
      <c r="V98" t="e">
        <f t="shared" si="125"/>
        <v>#DIV/0!</v>
      </c>
      <c r="W98" t="e">
        <f t="shared" si="125"/>
        <v>#DIV/0!</v>
      </c>
      <c r="X98" t="e">
        <f t="shared" si="125"/>
        <v>#DIV/0!</v>
      </c>
      <c r="Y98" t="e">
        <f t="shared" si="125"/>
        <v>#DIV/0!</v>
      </c>
      <c r="Z98" s="32"/>
      <c r="AA98" s="31">
        <f t="shared" si="122"/>
        <v>39</v>
      </c>
      <c r="AB98" s="14" t="e">
        <f>AVERAGE($W95:$W102)</f>
        <v>#DIV/0!</v>
      </c>
      <c r="AC98" t="e">
        <f>O103</f>
        <v>#DIV/0!</v>
      </c>
      <c r="AD98" s="14" t="e">
        <f>V103</f>
        <v>#DIV/0!</v>
      </c>
      <c r="AE98" s="48" t="e">
        <f t="shared" si="123"/>
        <v>#DIV/0!</v>
      </c>
      <c r="AH98" s="2">
        <f t="shared" ref="AH98:AH99" si="126">24*(AG98-AF98)</f>
        <v>0</v>
      </c>
      <c r="AJ98" s="14" t="e">
        <f>(AE98*91)/(21.9*AH98*AI98*0.8)</f>
        <v>#DIV/0!</v>
      </c>
    </row>
    <row r="99" spans="1:36">
      <c r="M99" s="32"/>
      <c r="N99" t="e">
        <f t="shared" ref="N99:Y99" si="127" xml:space="preserve"> IF(OR(A99&gt;A105, A99&lt;A104),".",A99)</f>
        <v>#DIV/0!</v>
      </c>
      <c r="O99" t="e">
        <f t="shared" si="127"/>
        <v>#DIV/0!</v>
      </c>
      <c r="P99" t="e">
        <f t="shared" si="127"/>
        <v>#DIV/0!</v>
      </c>
      <c r="Q99" t="e">
        <f t="shared" si="127"/>
        <v>#DIV/0!</v>
      </c>
      <c r="R99" t="e">
        <f t="shared" si="127"/>
        <v>#DIV/0!</v>
      </c>
      <c r="S99" t="e">
        <f t="shared" si="127"/>
        <v>#DIV/0!</v>
      </c>
      <c r="T99" t="e">
        <f t="shared" si="127"/>
        <v>#DIV/0!</v>
      </c>
      <c r="U99" t="e">
        <f t="shared" si="127"/>
        <v>#DIV/0!</v>
      </c>
      <c r="V99" t="e">
        <f t="shared" si="127"/>
        <v>#DIV/0!</v>
      </c>
      <c r="W99" t="e">
        <f t="shared" si="127"/>
        <v>#DIV/0!</v>
      </c>
      <c r="X99" t="e">
        <f t="shared" si="127"/>
        <v>#DIV/0!</v>
      </c>
      <c r="Y99" t="e">
        <f t="shared" si="127"/>
        <v>#DIV/0!</v>
      </c>
      <c r="Z99" s="32"/>
      <c r="AA99" s="31">
        <f t="shared" si="122"/>
        <v>40</v>
      </c>
      <c r="AB99" s="14" t="e">
        <f>AVERAGE($Y95:$Y102)</f>
        <v>#DIV/0!</v>
      </c>
      <c r="AC99" t="e">
        <f>O103</f>
        <v>#DIV/0!</v>
      </c>
      <c r="AD99" s="14" t="e">
        <f>X103</f>
        <v>#DIV/0!</v>
      </c>
      <c r="AE99" s="48" t="e">
        <f t="shared" si="123"/>
        <v>#DIV/0!</v>
      </c>
      <c r="AH99" s="2">
        <f t="shared" si="126"/>
        <v>0</v>
      </c>
      <c r="AJ99" s="14" t="e">
        <f>(AE99*91)/(21.9*AH99*AI99*0.8)</f>
        <v>#DIV/0!</v>
      </c>
    </row>
    <row r="100" spans="1:36">
      <c r="M100" s="32"/>
      <c r="N100" t="e">
        <f t="shared" ref="N100:Y100" si="128" xml:space="preserve"> IF(OR(A100&gt;A105, A100&lt;A104),".",A100)</f>
        <v>#DIV/0!</v>
      </c>
      <c r="O100" t="e">
        <f t="shared" si="128"/>
        <v>#DIV/0!</v>
      </c>
      <c r="P100" t="e">
        <f t="shared" si="128"/>
        <v>#DIV/0!</v>
      </c>
      <c r="Q100" t="e">
        <f t="shared" si="128"/>
        <v>#DIV/0!</v>
      </c>
      <c r="R100" t="e">
        <f t="shared" si="128"/>
        <v>#DIV/0!</v>
      </c>
      <c r="S100" t="e">
        <f t="shared" si="128"/>
        <v>#DIV/0!</v>
      </c>
      <c r="T100" t="e">
        <f t="shared" si="128"/>
        <v>#DIV/0!</v>
      </c>
      <c r="U100" t="e">
        <f t="shared" si="128"/>
        <v>#DIV/0!</v>
      </c>
      <c r="V100" t="e">
        <f t="shared" si="128"/>
        <v>#DIV/0!</v>
      </c>
      <c r="W100" t="e">
        <f t="shared" si="128"/>
        <v>#DIV/0!</v>
      </c>
      <c r="X100" t="e">
        <f t="shared" si="128"/>
        <v>#DIV/0!</v>
      </c>
      <c r="Y100" t="e">
        <f t="shared" si="128"/>
        <v>#DIV/0!</v>
      </c>
      <c r="Z100" s="32"/>
    </row>
    <row r="101" spans="1:36">
      <c r="M101" s="32"/>
      <c r="N101" t="e">
        <f t="shared" ref="N101:Y101" si="129" xml:space="preserve"> IF(OR(A101&gt;A105, A101&lt;A104),".",A101)</f>
        <v>#DIV/0!</v>
      </c>
      <c r="O101" t="e">
        <f t="shared" si="129"/>
        <v>#DIV/0!</v>
      </c>
      <c r="P101" t="e">
        <f t="shared" si="129"/>
        <v>#DIV/0!</v>
      </c>
      <c r="Q101" t="e">
        <f t="shared" si="129"/>
        <v>#DIV/0!</v>
      </c>
      <c r="R101" t="e">
        <f t="shared" si="129"/>
        <v>#DIV/0!</v>
      </c>
      <c r="S101" t="e">
        <f t="shared" si="129"/>
        <v>#DIV/0!</v>
      </c>
      <c r="T101" t="e">
        <f t="shared" si="129"/>
        <v>#DIV/0!</v>
      </c>
      <c r="U101" t="e">
        <f t="shared" si="129"/>
        <v>#DIV/0!</v>
      </c>
      <c r="V101" t="e">
        <f t="shared" si="129"/>
        <v>#DIV/0!</v>
      </c>
      <c r="W101" t="e">
        <f t="shared" si="129"/>
        <v>#DIV/0!</v>
      </c>
      <c r="X101" t="e">
        <f t="shared" si="129"/>
        <v>#DIV/0!</v>
      </c>
      <c r="Y101" t="e">
        <f t="shared" si="129"/>
        <v>#DIV/0!</v>
      </c>
      <c r="Z101" s="32"/>
    </row>
    <row r="102" spans="1:36">
      <c r="M102" s="32"/>
      <c r="N102" t="e">
        <f t="shared" ref="N102:Y102" si="130" xml:space="preserve"> IF(OR(A102&gt;A105, A102&lt;A104),".",A102)</f>
        <v>#DIV/0!</v>
      </c>
      <c r="O102" t="e">
        <f t="shared" si="130"/>
        <v>#DIV/0!</v>
      </c>
      <c r="P102" t="e">
        <f t="shared" si="130"/>
        <v>#DIV/0!</v>
      </c>
      <c r="Q102" t="e">
        <f t="shared" si="130"/>
        <v>#DIV/0!</v>
      </c>
      <c r="R102" t="e">
        <f t="shared" si="130"/>
        <v>#DIV/0!</v>
      </c>
      <c r="S102" t="e">
        <f t="shared" si="130"/>
        <v>#DIV/0!</v>
      </c>
      <c r="T102" t="e">
        <f t="shared" si="130"/>
        <v>#DIV/0!</v>
      </c>
      <c r="U102" t="e">
        <f t="shared" si="130"/>
        <v>#DIV/0!</v>
      </c>
      <c r="V102" t="e">
        <f t="shared" si="130"/>
        <v>#DIV/0!</v>
      </c>
      <c r="W102" t="e">
        <f t="shared" si="130"/>
        <v>#DIV/0!</v>
      </c>
      <c r="X102" t="e">
        <f t="shared" si="130"/>
        <v>#DIV/0!</v>
      </c>
      <c r="Y102" t="e">
        <f t="shared" si="130"/>
        <v>#DIV/0!</v>
      </c>
      <c r="Z102" s="32"/>
    </row>
    <row r="103" spans="1:36">
      <c r="A103" s="43" t="e">
        <f>AVERAGE(A95:A102)</f>
        <v>#DIV/0!</v>
      </c>
      <c r="B103" s="43" t="e">
        <f>AVERAGE(B95:B102)</f>
        <v>#DIV/0!</v>
      </c>
      <c r="C103" s="43" t="e">
        <f t="shared" ref="C103:L103" si="131">AVERAGE(C95:C102)</f>
        <v>#DIV/0!</v>
      </c>
      <c r="D103" s="43" t="e">
        <f t="shared" si="131"/>
        <v>#DIV/0!</v>
      </c>
      <c r="E103" s="43" t="e">
        <f t="shared" si="131"/>
        <v>#DIV/0!</v>
      </c>
      <c r="F103" s="43" t="e">
        <f t="shared" si="131"/>
        <v>#DIV/0!</v>
      </c>
      <c r="G103" s="43" t="e">
        <f t="shared" si="131"/>
        <v>#DIV/0!</v>
      </c>
      <c r="H103" s="43" t="e">
        <f t="shared" si="131"/>
        <v>#DIV/0!</v>
      </c>
      <c r="I103" s="43" t="e">
        <f t="shared" si="131"/>
        <v>#DIV/0!</v>
      </c>
      <c r="J103" s="43" t="e">
        <f t="shared" si="131"/>
        <v>#DIV/0!</v>
      </c>
      <c r="K103" s="43" t="e">
        <f t="shared" si="131"/>
        <v>#DIV/0!</v>
      </c>
      <c r="L103" s="43" t="e">
        <f t="shared" si="131"/>
        <v>#DIV/0!</v>
      </c>
      <c r="M103" s="33" t="s">
        <v>26</v>
      </c>
      <c r="N103" s="43" t="e">
        <f>AVERAGE(N95:N102)</f>
        <v>#DIV/0!</v>
      </c>
      <c r="O103" s="43" t="e">
        <f>AVERAGE(O95:O102)</f>
        <v>#DIV/0!</v>
      </c>
      <c r="P103" s="43" t="e">
        <f t="shared" ref="P103:Y103" si="132">AVERAGE(P95:P102)</f>
        <v>#DIV/0!</v>
      </c>
      <c r="Q103" s="43" t="e">
        <f t="shared" si="132"/>
        <v>#DIV/0!</v>
      </c>
      <c r="R103" s="43" t="e">
        <f t="shared" si="132"/>
        <v>#DIV/0!</v>
      </c>
      <c r="S103" s="43" t="e">
        <f t="shared" si="132"/>
        <v>#DIV/0!</v>
      </c>
      <c r="T103" s="43" t="e">
        <f t="shared" si="132"/>
        <v>#DIV/0!</v>
      </c>
      <c r="U103" s="43" t="e">
        <f t="shared" si="132"/>
        <v>#DIV/0!</v>
      </c>
      <c r="V103" s="43" t="e">
        <f t="shared" si="132"/>
        <v>#DIV/0!</v>
      </c>
      <c r="W103" s="43" t="e">
        <f t="shared" si="132"/>
        <v>#DIV/0!</v>
      </c>
      <c r="X103" s="43" t="e">
        <f t="shared" si="132"/>
        <v>#DIV/0!</v>
      </c>
      <c r="Y103" s="43" t="e">
        <f t="shared" si="132"/>
        <v>#DIV/0!</v>
      </c>
      <c r="Z103" s="33" t="s">
        <v>26</v>
      </c>
    </row>
    <row r="104" spans="1:36">
      <c r="A104" s="43" t="e">
        <f>A103-2*STDEV(A95:A102)</f>
        <v>#DIV/0!</v>
      </c>
      <c r="B104" s="43" t="e">
        <f t="shared" ref="B104:L104" si="133">B103-2*STDEV(B95:B102)</f>
        <v>#DIV/0!</v>
      </c>
      <c r="C104" s="43" t="e">
        <f t="shared" si="133"/>
        <v>#DIV/0!</v>
      </c>
      <c r="D104" s="43" t="e">
        <f t="shared" si="133"/>
        <v>#DIV/0!</v>
      </c>
      <c r="E104" s="43" t="e">
        <f t="shared" si="133"/>
        <v>#DIV/0!</v>
      </c>
      <c r="F104" s="43" t="e">
        <f t="shared" si="133"/>
        <v>#DIV/0!</v>
      </c>
      <c r="G104" s="43" t="e">
        <f t="shared" si="133"/>
        <v>#DIV/0!</v>
      </c>
      <c r="H104" s="43" t="e">
        <f t="shared" si="133"/>
        <v>#DIV/0!</v>
      </c>
      <c r="I104" s="43" t="e">
        <f t="shared" si="133"/>
        <v>#DIV/0!</v>
      </c>
      <c r="J104" s="43" t="e">
        <f t="shared" si="133"/>
        <v>#DIV/0!</v>
      </c>
      <c r="K104" s="43" t="e">
        <f t="shared" si="133"/>
        <v>#DIV/0!</v>
      </c>
      <c r="L104" s="43" t="e">
        <f t="shared" si="133"/>
        <v>#DIV/0!</v>
      </c>
      <c r="M104" s="33" t="s">
        <v>29</v>
      </c>
      <c r="N104" s="43" t="e">
        <f>N103-2*STDEV(N95:N102)</f>
        <v>#DIV/0!</v>
      </c>
      <c r="O104" s="43" t="e">
        <f t="shared" ref="O104:Y104" si="134">O103-2*STDEV(O95:O102)</f>
        <v>#DIV/0!</v>
      </c>
      <c r="P104" s="43" t="e">
        <f t="shared" si="134"/>
        <v>#DIV/0!</v>
      </c>
      <c r="Q104" s="43" t="e">
        <f t="shared" si="134"/>
        <v>#DIV/0!</v>
      </c>
      <c r="R104" s="43" t="e">
        <f t="shared" si="134"/>
        <v>#DIV/0!</v>
      </c>
      <c r="S104" s="43" t="e">
        <f t="shared" si="134"/>
        <v>#DIV/0!</v>
      </c>
      <c r="T104" s="43" t="e">
        <f t="shared" si="134"/>
        <v>#DIV/0!</v>
      </c>
      <c r="U104" s="43" t="e">
        <f t="shared" si="134"/>
        <v>#DIV/0!</v>
      </c>
      <c r="V104" s="43" t="e">
        <f t="shared" si="134"/>
        <v>#DIV/0!</v>
      </c>
      <c r="W104" s="43" t="e">
        <f t="shared" si="134"/>
        <v>#DIV/0!</v>
      </c>
      <c r="X104" s="43" t="e">
        <f t="shared" si="134"/>
        <v>#DIV/0!</v>
      </c>
      <c r="Y104" s="43" t="e">
        <f t="shared" si="134"/>
        <v>#DIV/0!</v>
      </c>
      <c r="Z104" s="33" t="s">
        <v>29</v>
      </c>
    </row>
    <row r="105" spans="1:36" ht="14" thickBot="1">
      <c r="A105" s="34" t="e">
        <f>A103+2*STDEV(A95:A102)</f>
        <v>#DIV/0!</v>
      </c>
      <c r="B105" s="34" t="e">
        <f t="shared" ref="B105:L105" si="135">B103+2*STDEV(B95:B102)</f>
        <v>#DIV/0!</v>
      </c>
      <c r="C105" s="34" t="e">
        <f t="shared" si="135"/>
        <v>#DIV/0!</v>
      </c>
      <c r="D105" s="34" t="e">
        <f t="shared" si="135"/>
        <v>#DIV/0!</v>
      </c>
      <c r="E105" s="34" t="e">
        <f t="shared" si="135"/>
        <v>#DIV/0!</v>
      </c>
      <c r="F105" s="34" t="e">
        <f t="shared" si="135"/>
        <v>#DIV/0!</v>
      </c>
      <c r="G105" s="34" t="e">
        <f t="shared" si="135"/>
        <v>#DIV/0!</v>
      </c>
      <c r="H105" s="34" t="e">
        <f t="shared" si="135"/>
        <v>#DIV/0!</v>
      </c>
      <c r="I105" s="34" t="e">
        <f t="shared" si="135"/>
        <v>#DIV/0!</v>
      </c>
      <c r="J105" s="34" t="e">
        <f t="shared" si="135"/>
        <v>#DIV/0!</v>
      </c>
      <c r="K105" s="34" t="e">
        <f t="shared" si="135"/>
        <v>#DIV/0!</v>
      </c>
      <c r="L105" s="34" t="e">
        <f t="shared" si="135"/>
        <v>#DIV/0!</v>
      </c>
      <c r="M105" s="35" t="s">
        <v>30</v>
      </c>
      <c r="N105" s="34" t="e">
        <f>N103+2*STDEV(N95:N102)</f>
        <v>#DIV/0!</v>
      </c>
      <c r="O105" s="34" t="e">
        <f t="shared" ref="O105:Y105" si="136">O103+2*STDEV(O95:O102)</f>
        <v>#DIV/0!</v>
      </c>
      <c r="P105" s="34" t="e">
        <f t="shared" si="136"/>
        <v>#DIV/0!</v>
      </c>
      <c r="Q105" s="34" t="e">
        <f t="shared" si="136"/>
        <v>#DIV/0!</v>
      </c>
      <c r="R105" s="34" t="e">
        <f t="shared" si="136"/>
        <v>#DIV/0!</v>
      </c>
      <c r="S105" s="34" t="e">
        <f t="shared" si="136"/>
        <v>#DIV/0!</v>
      </c>
      <c r="T105" s="34" t="e">
        <f t="shared" si="136"/>
        <v>#DIV/0!</v>
      </c>
      <c r="U105" s="34" t="e">
        <f t="shared" si="136"/>
        <v>#DIV/0!</v>
      </c>
      <c r="V105" s="34" t="e">
        <f t="shared" si="136"/>
        <v>#DIV/0!</v>
      </c>
      <c r="W105" s="34" t="e">
        <f t="shared" si="136"/>
        <v>#DIV/0!</v>
      </c>
      <c r="X105" s="34" t="e">
        <f t="shared" si="136"/>
        <v>#DIV/0!</v>
      </c>
      <c r="Y105" s="34" t="e">
        <f t="shared" si="136"/>
        <v>#DIV/0!</v>
      </c>
      <c r="Z105" s="35" t="s">
        <v>30</v>
      </c>
    </row>
    <row r="106" spans="1:36">
      <c r="A106" s="5"/>
      <c r="B106" s="36"/>
      <c r="C106" s="5"/>
      <c r="D106" s="30">
        <f>D93+3</f>
        <v>25</v>
      </c>
      <c r="E106" s="30">
        <f t="shared" ref="E106:L106" si="137">E93+3</f>
        <v>25</v>
      </c>
      <c r="F106" s="30">
        <f t="shared" si="137"/>
        <v>25</v>
      </c>
      <c r="G106" s="30">
        <f t="shared" si="137"/>
        <v>26</v>
      </c>
      <c r="H106" s="30">
        <f t="shared" si="137"/>
        <v>26</v>
      </c>
      <c r="I106" s="30">
        <f t="shared" si="137"/>
        <v>26</v>
      </c>
      <c r="J106" s="30">
        <f t="shared" si="137"/>
        <v>27</v>
      </c>
      <c r="K106" s="30">
        <f t="shared" si="137"/>
        <v>27</v>
      </c>
      <c r="L106" s="30">
        <f t="shared" si="137"/>
        <v>27</v>
      </c>
      <c r="M106" s="33" t="s">
        <v>25</v>
      </c>
      <c r="N106" s="5"/>
      <c r="O106" s="36"/>
      <c r="P106" s="30">
        <f>P93+5</f>
        <v>41</v>
      </c>
      <c r="Q106" s="30">
        <f t="shared" ref="Q106:Y106" si="138">Q93+5</f>
        <v>41</v>
      </c>
      <c r="R106" s="30">
        <f t="shared" si="138"/>
        <v>42</v>
      </c>
      <c r="S106" s="30">
        <f t="shared" si="138"/>
        <v>42</v>
      </c>
      <c r="T106" s="30">
        <f t="shared" si="138"/>
        <v>43</v>
      </c>
      <c r="U106" s="30">
        <f t="shared" si="138"/>
        <v>43</v>
      </c>
      <c r="V106" s="30">
        <f t="shared" si="138"/>
        <v>44</v>
      </c>
      <c r="W106" s="30">
        <f t="shared" si="138"/>
        <v>44</v>
      </c>
      <c r="X106" s="30">
        <f t="shared" si="138"/>
        <v>45</v>
      </c>
      <c r="Y106" s="30">
        <f t="shared" si="138"/>
        <v>45</v>
      </c>
      <c r="Z106" s="33" t="s">
        <v>25</v>
      </c>
      <c r="AH106" s="15"/>
      <c r="AI106" s="1"/>
    </row>
    <row r="107" spans="1:36">
      <c r="A107" s="37">
        <v>1</v>
      </c>
      <c r="B107" s="37">
        <v>2</v>
      </c>
      <c r="C107" s="37">
        <v>3</v>
      </c>
      <c r="D107" s="37">
        <v>4</v>
      </c>
      <c r="E107" s="37">
        <v>5</v>
      </c>
      <c r="F107" s="37">
        <v>6</v>
      </c>
      <c r="G107" s="37">
        <v>7</v>
      </c>
      <c r="H107" s="37">
        <v>8</v>
      </c>
      <c r="I107" s="37">
        <v>9</v>
      </c>
      <c r="J107" s="37">
        <v>10</v>
      </c>
      <c r="K107" s="37">
        <v>11</v>
      </c>
      <c r="L107" s="37">
        <v>12</v>
      </c>
      <c r="M107" s="33" t="s">
        <v>27</v>
      </c>
      <c r="N107" s="37">
        <v>1</v>
      </c>
      <c r="O107" s="37">
        <v>2</v>
      </c>
      <c r="P107" s="37">
        <v>3</v>
      </c>
      <c r="Q107" s="37">
        <v>4</v>
      </c>
      <c r="R107" s="37">
        <v>5</v>
      </c>
      <c r="S107" s="37">
        <v>6</v>
      </c>
      <c r="T107" s="37">
        <v>7</v>
      </c>
      <c r="U107" s="37">
        <v>8</v>
      </c>
      <c r="V107" s="37">
        <v>9</v>
      </c>
      <c r="W107" s="37">
        <v>10</v>
      </c>
      <c r="X107" s="37">
        <v>11</v>
      </c>
      <c r="Y107" s="37">
        <v>12</v>
      </c>
      <c r="Z107" s="33" t="s">
        <v>27</v>
      </c>
      <c r="AH107" s="15"/>
      <c r="AI107" s="1"/>
    </row>
    <row r="108" spans="1:36">
      <c r="M108" s="32"/>
      <c r="N108" t="e">
        <f t="shared" ref="N108:Y108" si="139" xml:space="preserve"> IF(OR(A108&gt;A118, A108&lt;A117),".",A108)</f>
        <v>#DIV/0!</v>
      </c>
      <c r="O108" t="e">
        <f t="shared" si="139"/>
        <v>#DIV/0!</v>
      </c>
      <c r="P108" t="e">
        <f t="shared" si="139"/>
        <v>#DIV/0!</v>
      </c>
      <c r="Q108" t="e">
        <f t="shared" si="139"/>
        <v>#DIV/0!</v>
      </c>
      <c r="R108" t="e">
        <f t="shared" si="139"/>
        <v>#DIV/0!</v>
      </c>
      <c r="S108" t="e">
        <f t="shared" si="139"/>
        <v>#DIV/0!</v>
      </c>
      <c r="T108" t="e">
        <f t="shared" si="139"/>
        <v>#DIV/0!</v>
      </c>
      <c r="U108" t="e">
        <f t="shared" si="139"/>
        <v>#DIV/0!</v>
      </c>
      <c r="V108" t="e">
        <f t="shared" si="139"/>
        <v>#DIV/0!</v>
      </c>
      <c r="W108" t="e">
        <f t="shared" si="139"/>
        <v>#DIV/0!</v>
      </c>
      <c r="X108" t="e">
        <f t="shared" si="139"/>
        <v>#DIV/0!</v>
      </c>
      <c r="Y108" t="e">
        <f t="shared" si="139"/>
        <v>#DIV/0!</v>
      </c>
      <c r="Z108" s="32"/>
      <c r="AA108" s="31">
        <f>AA95+5</f>
        <v>41</v>
      </c>
      <c r="AB108" s="14" t="e">
        <f>AVERAGE($Q108:$Q115)</f>
        <v>#DIV/0!</v>
      </c>
      <c r="AC108" t="e">
        <f>O116</f>
        <v>#DIV/0!</v>
      </c>
      <c r="AD108" s="14" t="e">
        <f>P116</f>
        <v>#DIV/0!</v>
      </c>
      <c r="AE108" s="48" t="e">
        <f>AB108-AC108-AD108</f>
        <v>#DIV/0!</v>
      </c>
      <c r="AH108" s="2">
        <f>24*(AG108-AF108)</f>
        <v>0</v>
      </c>
      <c r="AJ108" s="14" t="e">
        <f>(AE108*91)/(21.9*AH108*AI108*0.8)</f>
        <v>#DIV/0!</v>
      </c>
    </row>
    <row r="109" spans="1:36">
      <c r="M109" s="32"/>
      <c r="N109" t="e">
        <f t="shared" ref="N109:Y109" si="140" xml:space="preserve"> IF(OR(A109&gt;A118, A109&lt;A117),".",A109)</f>
        <v>#DIV/0!</v>
      </c>
      <c r="O109" t="e">
        <f t="shared" si="140"/>
        <v>#DIV/0!</v>
      </c>
      <c r="P109" t="e">
        <f t="shared" si="140"/>
        <v>#DIV/0!</v>
      </c>
      <c r="Q109" t="e">
        <f t="shared" si="140"/>
        <v>#DIV/0!</v>
      </c>
      <c r="R109" t="e">
        <f t="shared" si="140"/>
        <v>#DIV/0!</v>
      </c>
      <c r="S109" t="e">
        <f t="shared" si="140"/>
        <v>#DIV/0!</v>
      </c>
      <c r="T109" t="e">
        <f t="shared" si="140"/>
        <v>#DIV/0!</v>
      </c>
      <c r="U109" t="e">
        <f t="shared" si="140"/>
        <v>#DIV/0!</v>
      </c>
      <c r="V109" t="e">
        <f t="shared" si="140"/>
        <v>#DIV/0!</v>
      </c>
      <c r="W109" t="e">
        <f t="shared" si="140"/>
        <v>#DIV/0!</v>
      </c>
      <c r="X109" t="e">
        <f t="shared" si="140"/>
        <v>#DIV/0!</v>
      </c>
      <c r="Y109" t="e">
        <f t="shared" si="140"/>
        <v>#DIV/0!</v>
      </c>
      <c r="Z109" s="32"/>
      <c r="AA109" s="31">
        <f t="shared" ref="AA109:AA112" si="141">AA96+5</f>
        <v>42</v>
      </c>
      <c r="AB109" s="14" t="e">
        <f>AVERAGE($S108:$S115)</f>
        <v>#DIV/0!</v>
      </c>
      <c r="AC109" t="e">
        <f>O116</f>
        <v>#DIV/0!</v>
      </c>
      <c r="AD109" s="14" t="e">
        <f>R116</f>
        <v>#DIV/0!</v>
      </c>
      <c r="AE109" s="48" t="e">
        <f t="shared" ref="AE109:AE112" si="142">AB109-AC109-AD109</f>
        <v>#DIV/0!</v>
      </c>
      <c r="AH109" s="2">
        <f>24*(AG109-AF109)</f>
        <v>0</v>
      </c>
      <c r="AJ109" s="14" t="e">
        <f>(AE109*91)/(21.9*AH109*AI109*0.8)</f>
        <v>#DIV/0!</v>
      </c>
    </row>
    <row r="110" spans="1:36">
      <c r="M110" s="32"/>
      <c r="N110" t="e">
        <f t="shared" ref="N110:Y110" si="143" xml:space="preserve"> IF(OR(A110&gt;A118, A110&lt;A117),".",A110)</f>
        <v>#DIV/0!</v>
      </c>
      <c r="O110" t="e">
        <f t="shared" si="143"/>
        <v>#DIV/0!</v>
      </c>
      <c r="P110" t="e">
        <f t="shared" si="143"/>
        <v>#DIV/0!</v>
      </c>
      <c r="Q110" t="e">
        <f t="shared" si="143"/>
        <v>#DIV/0!</v>
      </c>
      <c r="R110" t="e">
        <f t="shared" si="143"/>
        <v>#DIV/0!</v>
      </c>
      <c r="S110" t="e">
        <f t="shared" si="143"/>
        <v>#DIV/0!</v>
      </c>
      <c r="T110" t="e">
        <f t="shared" si="143"/>
        <v>#DIV/0!</v>
      </c>
      <c r="U110" t="e">
        <f t="shared" si="143"/>
        <v>#DIV/0!</v>
      </c>
      <c r="V110" t="e">
        <f t="shared" si="143"/>
        <v>#DIV/0!</v>
      </c>
      <c r="W110" t="e">
        <f t="shared" si="143"/>
        <v>#DIV/0!</v>
      </c>
      <c r="X110" t="e">
        <f t="shared" si="143"/>
        <v>#DIV/0!</v>
      </c>
      <c r="Y110" t="e">
        <f t="shared" si="143"/>
        <v>#DIV/0!</v>
      </c>
      <c r="Z110" s="32"/>
      <c r="AA110" s="31">
        <f t="shared" si="141"/>
        <v>43</v>
      </c>
      <c r="AB110" s="14" t="e">
        <f>AVERAGE($U108:$U115)</f>
        <v>#DIV/0!</v>
      </c>
      <c r="AC110" t="e">
        <f>O116</f>
        <v>#DIV/0!</v>
      </c>
      <c r="AD110" s="14" t="e">
        <f>T116</f>
        <v>#DIV/0!</v>
      </c>
      <c r="AE110" s="48" t="e">
        <f t="shared" si="142"/>
        <v>#DIV/0!</v>
      </c>
      <c r="AH110" s="2">
        <f>24*(AG110-AF110)</f>
        <v>0</v>
      </c>
      <c r="AJ110" s="14" t="e">
        <f>(AE110*91)/(21.9*AH110*AI110*0.8)</f>
        <v>#DIV/0!</v>
      </c>
    </row>
    <row r="111" spans="1:36">
      <c r="M111" s="32"/>
      <c r="N111" t="e">
        <f t="shared" ref="N111:Y111" si="144" xml:space="preserve"> IF(OR(A111&gt;A118, A111&lt;A117),".",A111)</f>
        <v>#DIV/0!</v>
      </c>
      <c r="O111" t="e">
        <f t="shared" si="144"/>
        <v>#DIV/0!</v>
      </c>
      <c r="P111" t="e">
        <f t="shared" si="144"/>
        <v>#DIV/0!</v>
      </c>
      <c r="Q111" t="e">
        <f t="shared" si="144"/>
        <v>#DIV/0!</v>
      </c>
      <c r="R111" t="e">
        <f t="shared" si="144"/>
        <v>#DIV/0!</v>
      </c>
      <c r="S111" t="e">
        <f t="shared" si="144"/>
        <v>#DIV/0!</v>
      </c>
      <c r="T111" t="e">
        <f t="shared" si="144"/>
        <v>#DIV/0!</v>
      </c>
      <c r="U111" t="e">
        <f t="shared" si="144"/>
        <v>#DIV/0!</v>
      </c>
      <c r="V111" t="e">
        <f t="shared" si="144"/>
        <v>#DIV/0!</v>
      </c>
      <c r="W111" t="e">
        <f t="shared" si="144"/>
        <v>#DIV/0!</v>
      </c>
      <c r="X111" t="e">
        <f t="shared" si="144"/>
        <v>#DIV/0!</v>
      </c>
      <c r="Y111" t="e">
        <f t="shared" si="144"/>
        <v>#DIV/0!</v>
      </c>
      <c r="Z111" s="32"/>
      <c r="AA111" s="31">
        <f t="shared" si="141"/>
        <v>44</v>
      </c>
      <c r="AB111" s="14" t="e">
        <f>AVERAGE($W108:$W115)</f>
        <v>#DIV/0!</v>
      </c>
      <c r="AC111" t="e">
        <f>O116</f>
        <v>#DIV/0!</v>
      </c>
      <c r="AD111" s="14" t="e">
        <f>V116</f>
        <v>#DIV/0!</v>
      </c>
      <c r="AE111" s="48" t="e">
        <f t="shared" si="142"/>
        <v>#DIV/0!</v>
      </c>
      <c r="AH111" s="2">
        <f t="shared" ref="AH111:AH112" si="145">24*(AG111-AF111)</f>
        <v>0</v>
      </c>
      <c r="AJ111" s="14" t="e">
        <f>(AE111*91)/(21.9*AH111*AI111*0.8)</f>
        <v>#DIV/0!</v>
      </c>
    </row>
    <row r="112" spans="1:36">
      <c r="M112" s="32"/>
      <c r="N112" t="e">
        <f t="shared" ref="N112:Y112" si="146" xml:space="preserve"> IF(OR(A112&gt;A118, A112&lt;A117),".",A112)</f>
        <v>#DIV/0!</v>
      </c>
      <c r="O112" t="e">
        <f t="shared" si="146"/>
        <v>#DIV/0!</v>
      </c>
      <c r="P112" t="e">
        <f t="shared" si="146"/>
        <v>#DIV/0!</v>
      </c>
      <c r="Q112" t="e">
        <f t="shared" si="146"/>
        <v>#DIV/0!</v>
      </c>
      <c r="R112" t="e">
        <f t="shared" si="146"/>
        <v>#DIV/0!</v>
      </c>
      <c r="S112" t="e">
        <f t="shared" si="146"/>
        <v>#DIV/0!</v>
      </c>
      <c r="T112" t="e">
        <f t="shared" si="146"/>
        <v>#DIV/0!</v>
      </c>
      <c r="U112" t="e">
        <f t="shared" si="146"/>
        <v>#DIV/0!</v>
      </c>
      <c r="V112" t="e">
        <f t="shared" si="146"/>
        <v>#DIV/0!</v>
      </c>
      <c r="W112" t="e">
        <f t="shared" si="146"/>
        <v>#DIV/0!</v>
      </c>
      <c r="X112" t="e">
        <f t="shared" si="146"/>
        <v>#DIV/0!</v>
      </c>
      <c r="Y112" t="e">
        <f t="shared" si="146"/>
        <v>#DIV/0!</v>
      </c>
      <c r="Z112" s="32"/>
      <c r="AA112" s="31">
        <f t="shared" si="141"/>
        <v>45</v>
      </c>
      <c r="AB112" s="14" t="e">
        <f>AVERAGE($Y108:$Y115)</f>
        <v>#DIV/0!</v>
      </c>
      <c r="AC112" t="e">
        <f>O116</f>
        <v>#DIV/0!</v>
      </c>
      <c r="AD112" s="14" t="e">
        <f>X116</f>
        <v>#DIV/0!</v>
      </c>
      <c r="AE112" s="48" t="e">
        <f t="shared" si="142"/>
        <v>#DIV/0!</v>
      </c>
      <c r="AH112" s="2">
        <f t="shared" si="145"/>
        <v>0</v>
      </c>
      <c r="AJ112" s="14" t="e">
        <f>(AE112*91)/(21.9*AH112*AI112*0.8)</f>
        <v>#DIV/0!</v>
      </c>
    </row>
    <row r="113" spans="1:36">
      <c r="M113" s="32"/>
      <c r="N113" t="e">
        <f t="shared" ref="N113:Y113" si="147" xml:space="preserve"> IF(OR(A113&gt;A118, A113&lt;A117),".",A113)</f>
        <v>#DIV/0!</v>
      </c>
      <c r="O113" t="e">
        <f t="shared" si="147"/>
        <v>#DIV/0!</v>
      </c>
      <c r="P113" t="e">
        <f t="shared" si="147"/>
        <v>#DIV/0!</v>
      </c>
      <c r="Q113" t="e">
        <f t="shared" si="147"/>
        <v>#DIV/0!</v>
      </c>
      <c r="R113" t="e">
        <f t="shared" si="147"/>
        <v>#DIV/0!</v>
      </c>
      <c r="S113" t="e">
        <f t="shared" si="147"/>
        <v>#DIV/0!</v>
      </c>
      <c r="T113" t="e">
        <f t="shared" si="147"/>
        <v>#DIV/0!</v>
      </c>
      <c r="U113" t="e">
        <f t="shared" si="147"/>
        <v>#DIV/0!</v>
      </c>
      <c r="V113" t="e">
        <f t="shared" si="147"/>
        <v>#DIV/0!</v>
      </c>
      <c r="W113" t="e">
        <f t="shared" si="147"/>
        <v>#DIV/0!</v>
      </c>
      <c r="X113" t="e">
        <f t="shared" si="147"/>
        <v>#DIV/0!</v>
      </c>
      <c r="Y113" t="e">
        <f t="shared" si="147"/>
        <v>#DIV/0!</v>
      </c>
      <c r="Z113" s="32"/>
    </row>
    <row r="114" spans="1:36">
      <c r="M114" s="32"/>
      <c r="N114" t="e">
        <f t="shared" ref="N114:Y114" si="148" xml:space="preserve"> IF(OR(A114&gt;A118, A114&lt;A117),".",A114)</f>
        <v>#DIV/0!</v>
      </c>
      <c r="O114" t="e">
        <f t="shared" si="148"/>
        <v>#DIV/0!</v>
      </c>
      <c r="P114" t="e">
        <f t="shared" si="148"/>
        <v>#DIV/0!</v>
      </c>
      <c r="Q114" t="e">
        <f t="shared" si="148"/>
        <v>#DIV/0!</v>
      </c>
      <c r="R114" t="e">
        <f t="shared" si="148"/>
        <v>#DIV/0!</v>
      </c>
      <c r="S114" t="e">
        <f t="shared" si="148"/>
        <v>#DIV/0!</v>
      </c>
      <c r="T114" t="e">
        <f t="shared" si="148"/>
        <v>#DIV/0!</v>
      </c>
      <c r="U114" t="e">
        <f t="shared" si="148"/>
        <v>#DIV/0!</v>
      </c>
      <c r="V114" t="e">
        <f t="shared" si="148"/>
        <v>#DIV/0!</v>
      </c>
      <c r="W114" t="e">
        <f t="shared" si="148"/>
        <v>#DIV/0!</v>
      </c>
      <c r="X114" t="e">
        <f t="shared" si="148"/>
        <v>#DIV/0!</v>
      </c>
      <c r="Y114" t="e">
        <f t="shared" si="148"/>
        <v>#DIV/0!</v>
      </c>
      <c r="Z114" s="32"/>
    </row>
    <row r="115" spans="1:36">
      <c r="M115" s="32"/>
      <c r="N115" t="e">
        <f t="shared" ref="N115:Y115" si="149" xml:space="preserve"> IF(OR(A115&gt;A118, A115&lt;A117),".",A115)</f>
        <v>#DIV/0!</v>
      </c>
      <c r="O115" t="e">
        <f t="shared" si="149"/>
        <v>#DIV/0!</v>
      </c>
      <c r="P115" t="e">
        <f t="shared" si="149"/>
        <v>#DIV/0!</v>
      </c>
      <c r="Q115" t="e">
        <f t="shared" si="149"/>
        <v>#DIV/0!</v>
      </c>
      <c r="R115" t="e">
        <f t="shared" si="149"/>
        <v>#DIV/0!</v>
      </c>
      <c r="S115" t="e">
        <f t="shared" si="149"/>
        <v>#DIV/0!</v>
      </c>
      <c r="T115" t="e">
        <f t="shared" si="149"/>
        <v>#DIV/0!</v>
      </c>
      <c r="U115" t="e">
        <f t="shared" si="149"/>
        <v>#DIV/0!</v>
      </c>
      <c r="V115" t="e">
        <f t="shared" si="149"/>
        <v>#DIV/0!</v>
      </c>
      <c r="W115" t="e">
        <f t="shared" si="149"/>
        <v>#DIV/0!</v>
      </c>
      <c r="X115" t="e">
        <f t="shared" si="149"/>
        <v>#DIV/0!</v>
      </c>
      <c r="Y115" t="e">
        <f t="shared" si="149"/>
        <v>#DIV/0!</v>
      </c>
      <c r="Z115" s="32"/>
    </row>
    <row r="116" spans="1:36">
      <c r="A116" s="43" t="e">
        <f>AVERAGE(A108:A115)</f>
        <v>#DIV/0!</v>
      </c>
      <c r="B116" s="43" t="e">
        <f>AVERAGE(B108:B115)</f>
        <v>#DIV/0!</v>
      </c>
      <c r="C116" s="43" t="e">
        <f t="shared" ref="C116:L116" si="150">AVERAGE(C108:C115)</f>
        <v>#DIV/0!</v>
      </c>
      <c r="D116" s="43" t="e">
        <f t="shared" si="150"/>
        <v>#DIV/0!</v>
      </c>
      <c r="E116" s="43" t="e">
        <f t="shared" si="150"/>
        <v>#DIV/0!</v>
      </c>
      <c r="F116" s="43" t="e">
        <f t="shared" si="150"/>
        <v>#DIV/0!</v>
      </c>
      <c r="G116" s="43" t="e">
        <f t="shared" si="150"/>
        <v>#DIV/0!</v>
      </c>
      <c r="H116" s="43" t="e">
        <f t="shared" si="150"/>
        <v>#DIV/0!</v>
      </c>
      <c r="I116" s="43" t="e">
        <f t="shared" si="150"/>
        <v>#DIV/0!</v>
      </c>
      <c r="J116" s="43" t="e">
        <f t="shared" si="150"/>
        <v>#DIV/0!</v>
      </c>
      <c r="K116" s="43" t="e">
        <f t="shared" si="150"/>
        <v>#DIV/0!</v>
      </c>
      <c r="L116" s="43" t="e">
        <f t="shared" si="150"/>
        <v>#DIV/0!</v>
      </c>
      <c r="M116" s="33" t="s">
        <v>26</v>
      </c>
      <c r="N116" s="43" t="e">
        <f>AVERAGE(N108:N115)</f>
        <v>#DIV/0!</v>
      </c>
      <c r="O116" s="43" t="e">
        <f>AVERAGE(O108:O115)</f>
        <v>#DIV/0!</v>
      </c>
      <c r="P116" s="43" t="e">
        <f t="shared" ref="P116:Y116" si="151">AVERAGE(P108:P115)</f>
        <v>#DIV/0!</v>
      </c>
      <c r="Q116" s="43" t="e">
        <f t="shared" si="151"/>
        <v>#DIV/0!</v>
      </c>
      <c r="R116" s="43" t="e">
        <f t="shared" si="151"/>
        <v>#DIV/0!</v>
      </c>
      <c r="S116" s="43" t="e">
        <f t="shared" si="151"/>
        <v>#DIV/0!</v>
      </c>
      <c r="T116" s="43" t="e">
        <f t="shared" si="151"/>
        <v>#DIV/0!</v>
      </c>
      <c r="U116" s="43" t="e">
        <f t="shared" si="151"/>
        <v>#DIV/0!</v>
      </c>
      <c r="V116" s="43" t="e">
        <f t="shared" si="151"/>
        <v>#DIV/0!</v>
      </c>
      <c r="W116" s="43" t="e">
        <f t="shared" si="151"/>
        <v>#DIV/0!</v>
      </c>
      <c r="X116" s="43" t="e">
        <f t="shared" si="151"/>
        <v>#DIV/0!</v>
      </c>
      <c r="Y116" s="43" t="e">
        <f t="shared" si="151"/>
        <v>#DIV/0!</v>
      </c>
      <c r="Z116" s="33" t="s">
        <v>26</v>
      </c>
    </row>
    <row r="117" spans="1:36">
      <c r="A117" s="43" t="e">
        <f>A116-2*STDEV(A108:A115)</f>
        <v>#DIV/0!</v>
      </c>
      <c r="B117" s="43" t="e">
        <f t="shared" ref="B117:L117" si="152">B116-2*STDEV(B108:B115)</f>
        <v>#DIV/0!</v>
      </c>
      <c r="C117" s="43" t="e">
        <f t="shared" si="152"/>
        <v>#DIV/0!</v>
      </c>
      <c r="D117" s="43" t="e">
        <f t="shared" si="152"/>
        <v>#DIV/0!</v>
      </c>
      <c r="E117" s="43" t="e">
        <f t="shared" si="152"/>
        <v>#DIV/0!</v>
      </c>
      <c r="F117" s="43" t="e">
        <f t="shared" si="152"/>
        <v>#DIV/0!</v>
      </c>
      <c r="G117" s="43" t="e">
        <f t="shared" si="152"/>
        <v>#DIV/0!</v>
      </c>
      <c r="H117" s="43" t="e">
        <f t="shared" si="152"/>
        <v>#DIV/0!</v>
      </c>
      <c r="I117" s="43" t="e">
        <f t="shared" si="152"/>
        <v>#DIV/0!</v>
      </c>
      <c r="J117" s="43" t="e">
        <f t="shared" si="152"/>
        <v>#DIV/0!</v>
      </c>
      <c r="K117" s="43" t="e">
        <f t="shared" si="152"/>
        <v>#DIV/0!</v>
      </c>
      <c r="L117" s="43" t="e">
        <f t="shared" si="152"/>
        <v>#DIV/0!</v>
      </c>
      <c r="M117" s="33" t="s">
        <v>29</v>
      </c>
      <c r="N117" s="43" t="e">
        <f>N116-2*STDEV(N108:N115)</f>
        <v>#DIV/0!</v>
      </c>
      <c r="O117" s="43" t="e">
        <f t="shared" ref="O117:Y117" si="153">O116-2*STDEV(O108:O115)</f>
        <v>#DIV/0!</v>
      </c>
      <c r="P117" s="43" t="e">
        <f t="shared" si="153"/>
        <v>#DIV/0!</v>
      </c>
      <c r="Q117" s="43" t="e">
        <f t="shared" si="153"/>
        <v>#DIV/0!</v>
      </c>
      <c r="R117" s="43" t="e">
        <f t="shared" si="153"/>
        <v>#DIV/0!</v>
      </c>
      <c r="S117" s="43" t="e">
        <f t="shared" si="153"/>
        <v>#DIV/0!</v>
      </c>
      <c r="T117" s="43" t="e">
        <f t="shared" si="153"/>
        <v>#DIV/0!</v>
      </c>
      <c r="U117" s="43" t="e">
        <f t="shared" si="153"/>
        <v>#DIV/0!</v>
      </c>
      <c r="V117" s="43" t="e">
        <f t="shared" si="153"/>
        <v>#DIV/0!</v>
      </c>
      <c r="W117" s="43" t="e">
        <f t="shared" si="153"/>
        <v>#DIV/0!</v>
      </c>
      <c r="X117" s="43" t="e">
        <f t="shared" si="153"/>
        <v>#DIV/0!</v>
      </c>
      <c r="Y117" s="43" t="e">
        <f t="shared" si="153"/>
        <v>#DIV/0!</v>
      </c>
      <c r="Z117" s="33" t="s">
        <v>29</v>
      </c>
    </row>
    <row r="118" spans="1:36" ht="14" thickBot="1">
      <c r="A118" s="34" t="e">
        <f>A116+2*STDEV(A108:A115)</f>
        <v>#DIV/0!</v>
      </c>
      <c r="B118" s="34" t="e">
        <f t="shared" ref="B118:L118" si="154">B116+2*STDEV(B108:B115)</f>
        <v>#DIV/0!</v>
      </c>
      <c r="C118" s="34" t="e">
        <f t="shared" si="154"/>
        <v>#DIV/0!</v>
      </c>
      <c r="D118" s="34" t="e">
        <f t="shared" si="154"/>
        <v>#DIV/0!</v>
      </c>
      <c r="E118" s="34" t="e">
        <f t="shared" si="154"/>
        <v>#DIV/0!</v>
      </c>
      <c r="F118" s="34" t="e">
        <f t="shared" si="154"/>
        <v>#DIV/0!</v>
      </c>
      <c r="G118" s="34" t="e">
        <f t="shared" si="154"/>
        <v>#DIV/0!</v>
      </c>
      <c r="H118" s="34" t="e">
        <f t="shared" si="154"/>
        <v>#DIV/0!</v>
      </c>
      <c r="I118" s="34" t="e">
        <f t="shared" si="154"/>
        <v>#DIV/0!</v>
      </c>
      <c r="J118" s="34" t="e">
        <f t="shared" si="154"/>
        <v>#DIV/0!</v>
      </c>
      <c r="K118" s="34" t="e">
        <f t="shared" si="154"/>
        <v>#DIV/0!</v>
      </c>
      <c r="L118" s="34" t="e">
        <f t="shared" si="154"/>
        <v>#DIV/0!</v>
      </c>
      <c r="M118" s="35" t="s">
        <v>30</v>
      </c>
      <c r="N118" s="34" t="e">
        <f>N116+2*STDEV(N108:N115)</f>
        <v>#DIV/0!</v>
      </c>
      <c r="O118" s="34" t="e">
        <f t="shared" ref="O118:Y118" si="155">O116+2*STDEV(O108:O115)</f>
        <v>#DIV/0!</v>
      </c>
      <c r="P118" s="34" t="e">
        <f t="shared" si="155"/>
        <v>#DIV/0!</v>
      </c>
      <c r="Q118" s="34" t="e">
        <f t="shared" si="155"/>
        <v>#DIV/0!</v>
      </c>
      <c r="R118" s="34" t="e">
        <f t="shared" si="155"/>
        <v>#DIV/0!</v>
      </c>
      <c r="S118" s="34" t="e">
        <f t="shared" si="155"/>
        <v>#DIV/0!</v>
      </c>
      <c r="T118" s="34" t="e">
        <f t="shared" si="155"/>
        <v>#DIV/0!</v>
      </c>
      <c r="U118" s="34" t="e">
        <f t="shared" si="155"/>
        <v>#DIV/0!</v>
      </c>
      <c r="V118" s="34" t="e">
        <f t="shared" si="155"/>
        <v>#DIV/0!</v>
      </c>
      <c r="W118" s="34" t="e">
        <f t="shared" si="155"/>
        <v>#DIV/0!</v>
      </c>
      <c r="X118" s="34" t="e">
        <f t="shared" si="155"/>
        <v>#DIV/0!</v>
      </c>
      <c r="Y118" s="34" t="e">
        <f t="shared" si="155"/>
        <v>#DIV/0!</v>
      </c>
      <c r="Z118" s="35" t="s">
        <v>30</v>
      </c>
    </row>
    <row r="119" spans="1:36">
      <c r="A119" s="5"/>
      <c r="B119" s="36"/>
      <c r="C119" s="5"/>
      <c r="D119" s="30">
        <f>D106+3</f>
        <v>28</v>
      </c>
      <c r="E119" s="30">
        <f t="shared" ref="E119:L119" si="156">E106+3</f>
        <v>28</v>
      </c>
      <c r="F119" s="30">
        <f t="shared" si="156"/>
        <v>28</v>
      </c>
      <c r="G119" s="30">
        <f t="shared" si="156"/>
        <v>29</v>
      </c>
      <c r="H119" s="30">
        <f t="shared" si="156"/>
        <v>29</v>
      </c>
      <c r="I119" s="30">
        <f t="shared" si="156"/>
        <v>29</v>
      </c>
      <c r="J119" s="30">
        <f t="shared" si="156"/>
        <v>30</v>
      </c>
      <c r="K119" s="30">
        <f t="shared" si="156"/>
        <v>30</v>
      </c>
      <c r="L119" s="30">
        <f t="shared" si="156"/>
        <v>30</v>
      </c>
      <c r="M119" s="33" t="s">
        <v>25</v>
      </c>
      <c r="N119" s="5"/>
      <c r="O119" s="36"/>
      <c r="P119" s="30">
        <f>P106+5</f>
        <v>46</v>
      </c>
      <c r="Q119" s="30">
        <f t="shared" ref="Q119:Y119" si="157">Q106+5</f>
        <v>46</v>
      </c>
      <c r="R119" s="30">
        <f t="shared" si="157"/>
        <v>47</v>
      </c>
      <c r="S119" s="30">
        <f t="shared" si="157"/>
        <v>47</v>
      </c>
      <c r="T119" s="30">
        <f t="shared" si="157"/>
        <v>48</v>
      </c>
      <c r="U119" s="30">
        <f t="shared" si="157"/>
        <v>48</v>
      </c>
      <c r="V119" s="30">
        <f t="shared" si="157"/>
        <v>49</v>
      </c>
      <c r="W119" s="30">
        <f t="shared" si="157"/>
        <v>49</v>
      </c>
      <c r="X119" s="30">
        <f t="shared" si="157"/>
        <v>50</v>
      </c>
      <c r="Y119" s="30">
        <f t="shared" si="157"/>
        <v>50</v>
      </c>
      <c r="Z119" s="33" t="s">
        <v>25</v>
      </c>
      <c r="AH119" s="15"/>
      <c r="AI119" s="1"/>
    </row>
    <row r="120" spans="1:36">
      <c r="A120" s="37">
        <v>1</v>
      </c>
      <c r="B120" s="37">
        <v>2</v>
      </c>
      <c r="C120" s="37">
        <v>3</v>
      </c>
      <c r="D120" s="37">
        <v>4</v>
      </c>
      <c r="E120" s="37">
        <v>5</v>
      </c>
      <c r="F120" s="37">
        <v>6</v>
      </c>
      <c r="G120" s="37">
        <v>7</v>
      </c>
      <c r="H120" s="37">
        <v>8</v>
      </c>
      <c r="I120" s="37">
        <v>9</v>
      </c>
      <c r="J120" s="37">
        <v>10</v>
      </c>
      <c r="K120" s="37">
        <v>11</v>
      </c>
      <c r="L120" s="37">
        <v>12</v>
      </c>
      <c r="M120" s="33" t="s">
        <v>27</v>
      </c>
      <c r="N120" s="37">
        <v>1</v>
      </c>
      <c r="O120" s="37">
        <v>2</v>
      </c>
      <c r="P120" s="37">
        <v>3</v>
      </c>
      <c r="Q120" s="37">
        <v>4</v>
      </c>
      <c r="R120" s="37">
        <v>5</v>
      </c>
      <c r="S120" s="37">
        <v>6</v>
      </c>
      <c r="T120" s="37">
        <v>7</v>
      </c>
      <c r="U120" s="37">
        <v>8</v>
      </c>
      <c r="V120" s="37">
        <v>9</v>
      </c>
      <c r="W120" s="37">
        <v>10</v>
      </c>
      <c r="X120" s="37">
        <v>11</v>
      </c>
      <c r="Y120" s="37">
        <v>12</v>
      </c>
      <c r="Z120" s="33" t="s">
        <v>27</v>
      </c>
      <c r="AH120" s="15"/>
      <c r="AI120" s="1"/>
    </row>
    <row r="121" spans="1:36">
      <c r="M121" s="32"/>
      <c r="N121" t="e">
        <f t="shared" ref="N121:Y121" si="158" xml:space="preserve"> IF(OR(A121&gt;A131, A121&lt;A130),".",A121)</f>
        <v>#DIV/0!</v>
      </c>
      <c r="O121" t="e">
        <f t="shared" si="158"/>
        <v>#DIV/0!</v>
      </c>
      <c r="P121" t="e">
        <f t="shared" si="158"/>
        <v>#DIV/0!</v>
      </c>
      <c r="Q121" t="e">
        <f t="shared" si="158"/>
        <v>#DIV/0!</v>
      </c>
      <c r="R121" t="e">
        <f t="shared" si="158"/>
        <v>#DIV/0!</v>
      </c>
      <c r="S121" t="e">
        <f t="shared" si="158"/>
        <v>#DIV/0!</v>
      </c>
      <c r="T121" t="e">
        <f t="shared" si="158"/>
        <v>#DIV/0!</v>
      </c>
      <c r="U121" t="e">
        <f t="shared" si="158"/>
        <v>#DIV/0!</v>
      </c>
      <c r="V121" t="e">
        <f t="shared" si="158"/>
        <v>#DIV/0!</v>
      </c>
      <c r="W121" t="e">
        <f t="shared" si="158"/>
        <v>#DIV/0!</v>
      </c>
      <c r="X121" t="e">
        <f t="shared" si="158"/>
        <v>#DIV/0!</v>
      </c>
      <c r="Y121" t="e">
        <f t="shared" si="158"/>
        <v>#DIV/0!</v>
      </c>
      <c r="Z121" s="32"/>
      <c r="AA121" s="31">
        <f>AA108+5</f>
        <v>46</v>
      </c>
      <c r="AB121" s="14" t="e">
        <f>AVERAGE($Q121:$Q128)</f>
        <v>#DIV/0!</v>
      </c>
      <c r="AC121" t="e">
        <f>O129</f>
        <v>#DIV/0!</v>
      </c>
      <c r="AD121" s="14" t="e">
        <f>P129</f>
        <v>#DIV/0!</v>
      </c>
      <c r="AE121" s="48" t="e">
        <f>AB121-AC121-AD121</f>
        <v>#DIV/0!</v>
      </c>
      <c r="AH121" s="2">
        <f>24*(AG121-AF121)</f>
        <v>0</v>
      </c>
      <c r="AJ121" s="14" t="e">
        <f>(AE121*91)/(21.9*AH121*AI121*0.8)</f>
        <v>#DIV/0!</v>
      </c>
    </row>
    <row r="122" spans="1:36">
      <c r="M122" s="32"/>
      <c r="N122" t="e">
        <f t="shared" ref="N122:Y122" si="159" xml:space="preserve"> IF(OR(A122&gt;A131, A122&lt;A130),".",A122)</f>
        <v>#DIV/0!</v>
      </c>
      <c r="O122" t="e">
        <f t="shared" si="159"/>
        <v>#DIV/0!</v>
      </c>
      <c r="P122" t="e">
        <f t="shared" si="159"/>
        <v>#DIV/0!</v>
      </c>
      <c r="Q122" t="e">
        <f t="shared" si="159"/>
        <v>#DIV/0!</v>
      </c>
      <c r="R122" t="e">
        <f t="shared" si="159"/>
        <v>#DIV/0!</v>
      </c>
      <c r="S122" t="e">
        <f t="shared" si="159"/>
        <v>#DIV/0!</v>
      </c>
      <c r="T122" t="e">
        <f t="shared" si="159"/>
        <v>#DIV/0!</v>
      </c>
      <c r="U122" t="e">
        <f t="shared" si="159"/>
        <v>#DIV/0!</v>
      </c>
      <c r="V122" t="e">
        <f t="shared" si="159"/>
        <v>#DIV/0!</v>
      </c>
      <c r="W122" t="e">
        <f t="shared" si="159"/>
        <v>#DIV/0!</v>
      </c>
      <c r="X122" t="e">
        <f t="shared" si="159"/>
        <v>#DIV/0!</v>
      </c>
      <c r="Y122" t="e">
        <f t="shared" si="159"/>
        <v>#DIV/0!</v>
      </c>
      <c r="Z122" s="32"/>
      <c r="AA122" s="31">
        <f t="shared" ref="AA122:AA125" si="160">AA109+5</f>
        <v>47</v>
      </c>
      <c r="AB122" s="14" t="e">
        <f>AVERAGE($S121:$S128)</f>
        <v>#DIV/0!</v>
      </c>
      <c r="AC122" t="e">
        <f>O129</f>
        <v>#DIV/0!</v>
      </c>
      <c r="AD122" s="14" t="e">
        <f>R129</f>
        <v>#DIV/0!</v>
      </c>
      <c r="AE122" s="48" t="e">
        <f t="shared" ref="AE122:AE125" si="161">AB122-AC122-AD122</f>
        <v>#DIV/0!</v>
      </c>
      <c r="AH122" s="2">
        <f>24*(AG122-AF122)</f>
        <v>0</v>
      </c>
      <c r="AJ122" s="14" t="e">
        <f>(AE122*91)/(21.9*AH122*AI122*0.8)</f>
        <v>#DIV/0!</v>
      </c>
    </row>
    <row r="123" spans="1:36">
      <c r="M123" s="32"/>
      <c r="N123" t="e">
        <f t="shared" ref="N123:Y123" si="162" xml:space="preserve"> IF(OR(A123&gt;A131, A123&lt;A130),".",A123)</f>
        <v>#DIV/0!</v>
      </c>
      <c r="O123" t="e">
        <f t="shared" si="162"/>
        <v>#DIV/0!</v>
      </c>
      <c r="P123" t="e">
        <f t="shared" si="162"/>
        <v>#DIV/0!</v>
      </c>
      <c r="Q123" t="e">
        <f t="shared" si="162"/>
        <v>#DIV/0!</v>
      </c>
      <c r="R123" t="e">
        <f t="shared" si="162"/>
        <v>#DIV/0!</v>
      </c>
      <c r="S123" t="e">
        <f t="shared" si="162"/>
        <v>#DIV/0!</v>
      </c>
      <c r="T123" t="e">
        <f t="shared" si="162"/>
        <v>#DIV/0!</v>
      </c>
      <c r="U123" t="e">
        <f t="shared" si="162"/>
        <v>#DIV/0!</v>
      </c>
      <c r="V123" t="e">
        <f t="shared" si="162"/>
        <v>#DIV/0!</v>
      </c>
      <c r="W123" t="e">
        <f t="shared" si="162"/>
        <v>#DIV/0!</v>
      </c>
      <c r="X123" t="e">
        <f t="shared" si="162"/>
        <v>#DIV/0!</v>
      </c>
      <c r="Y123" t="e">
        <f t="shared" si="162"/>
        <v>#DIV/0!</v>
      </c>
      <c r="Z123" s="32"/>
      <c r="AA123" s="31">
        <f t="shared" si="160"/>
        <v>48</v>
      </c>
      <c r="AB123" s="14" t="e">
        <f>AVERAGE($U121:$U128)</f>
        <v>#DIV/0!</v>
      </c>
      <c r="AC123" t="e">
        <f>O129</f>
        <v>#DIV/0!</v>
      </c>
      <c r="AD123" s="14" t="e">
        <f>T129</f>
        <v>#DIV/0!</v>
      </c>
      <c r="AE123" s="48" t="e">
        <f t="shared" si="161"/>
        <v>#DIV/0!</v>
      </c>
      <c r="AH123" s="2">
        <f>24*(AG123-AF123)</f>
        <v>0</v>
      </c>
      <c r="AJ123" s="14" t="e">
        <f>(AE123*91)/(21.9*AH123*AI123*0.8)</f>
        <v>#DIV/0!</v>
      </c>
    </row>
    <row r="124" spans="1:36">
      <c r="M124" s="32"/>
      <c r="N124" t="e">
        <f t="shared" ref="N124:Y124" si="163" xml:space="preserve"> IF(OR(A124&gt;A131, A124&lt;A130),".",A124)</f>
        <v>#DIV/0!</v>
      </c>
      <c r="O124" t="e">
        <f t="shared" si="163"/>
        <v>#DIV/0!</v>
      </c>
      <c r="P124" t="e">
        <f t="shared" si="163"/>
        <v>#DIV/0!</v>
      </c>
      <c r="Q124" t="e">
        <f t="shared" si="163"/>
        <v>#DIV/0!</v>
      </c>
      <c r="R124" t="e">
        <f t="shared" si="163"/>
        <v>#DIV/0!</v>
      </c>
      <c r="S124" t="e">
        <f t="shared" si="163"/>
        <v>#DIV/0!</v>
      </c>
      <c r="T124" t="e">
        <f t="shared" si="163"/>
        <v>#DIV/0!</v>
      </c>
      <c r="U124" t="e">
        <f t="shared" si="163"/>
        <v>#DIV/0!</v>
      </c>
      <c r="V124" t="e">
        <f t="shared" si="163"/>
        <v>#DIV/0!</v>
      </c>
      <c r="W124" t="e">
        <f t="shared" si="163"/>
        <v>#DIV/0!</v>
      </c>
      <c r="X124" t="e">
        <f t="shared" si="163"/>
        <v>#DIV/0!</v>
      </c>
      <c r="Y124" t="e">
        <f t="shared" si="163"/>
        <v>#DIV/0!</v>
      </c>
      <c r="Z124" s="32"/>
      <c r="AA124" s="31">
        <f t="shared" si="160"/>
        <v>49</v>
      </c>
      <c r="AB124" s="14" t="e">
        <f>AVERAGE($W121:$W128)</f>
        <v>#DIV/0!</v>
      </c>
      <c r="AC124" t="e">
        <f>O129</f>
        <v>#DIV/0!</v>
      </c>
      <c r="AD124" s="14" t="e">
        <f>V129</f>
        <v>#DIV/0!</v>
      </c>
      <c r="AE124" s="48" t="e">
        <f t="shared" si="161"/>
        <v>#DIV/0!</v>
      </c>
      <c r="AH124" s="2">
        <f t="shared" ref="AH124:AH125" si="164">24*(AG124-AF124)</f>
        <v>0</v>
      </c>
      <c r="AJ124" s="14" t="e">
        <f>(AE124*91)/(21.9*AH124*AI124*0.8)</f>
        <v>#DIV/0!</v>
      </c>
    </row>
    <row r="125" spans="1:36">
      <c r="M125" s="32"/>
      <c r="N125" t="e">
        <f t="shared" ref="N125:Y125" si="165" xml:space="preserve"> IF(OR(A125&gt;A131, A125&lt;A130),".",A125)</f>
        <v>#DIV/0!</v>
      </c>
      <c r="O125" t="e">
        <f t="shared" si="165"/>
        <v>#DIV/0!</v>
      </c>
      <c r="P125" t="e">
        <f t="shared" si="165"/>
        <v>#DIV/0!</v>
      </c>
      <c r="Q125" t="e">
        <f t="shared" si="165"/>
        <v>#DIV/0!</v>
      </c>
      <c r="R125" t="e">
        <f t="shared" si="165"/>
        <v>#DIV/0!</v>
      </c>
      <c r="S125" t="e">
        <f t="shared" si="165"/>
        <v>#DIV/0!</v>
      </c>
      <c r="T125" t="e">
        <f t="shared" si="165"/>
        <v>#DIV/0!</v>
      </c>
      <c r="U125" t="e">
        <f t="shared" si="165"/>
        <v>#DIV/0!</v>
      </c>
      <c r="V125" t="e">
        <f t="shared" si="165"/>
        <v>#DIV/0!</v>
      </c>
      <c r="W125" t="e">
        <f t="shared" si="165"/>
        <v>#DIV/0!</v>
      </c>
      <c r="X125" t="e">
        <f t="shared" si="165"/>
        <v>#DIV/0!</v>
      </c>
      <c r="Y125" t="e">
        <f t="shared" si="165"/>
        <v>#DIV/0!</v>
      </c>
      <c r="Z125" s="32"/>
      <c r="AA125" s="31">
        <f t="shared" si="160"/>
        <v>50</v>
      </c>
      <c r="AB125" s="14" t="e">
        <f>AVERAGE($Y121:$Y128)</f>
        <v>#DIV/0!</v>
      </c>
      <c r="AC125" t="e">
        <f>O129</f>
        <v>#DIV/0!</v>
      </c>
      <c r="AD125" s="14" t="e">
        <f>X129</f>
        <v>#DIV/0!</v>
      </c>
      <c r="AE125" s="48" t="e">
        <f t="shared" si="161"/>
        <v>#DIV/0!</v>
      </c>
      <c r="AH125" s="2">
        <f t="shared" si="164"/>
        <v>0</v>
      </c>
      <c r="AJ125" s="14" t="e">
        <f>(AE125*91)/(21.9*AH125*AI125*0.8)</f>
        <v>#DIV/0!</v>
      </c>
    </row>
    <row r="126" spans="1:36">
      <c r="M126" s="32"/>
      <c r="N126" t="e">
        <f t="shared" ref="N126:Y126" si="166" xml:space="preserve"> IF(OR(A126&gt;A131, A126&lt;A130),".",A126)</f>
        <v>#DIV/0!</v>
      </c>
      <c r="O126" t="e">
        <f t="shared" si="166"/>
        <v>#DIV/0!</v>
      </c>
      <c r="P126" t="e">
        <f t="shared" si="166"/>
        <v>#DIV/0!</v>
      </c>
      <c r="Q126" t="e">
        <f t="shared" si="166"/>
        <v>#DIV/0!</v>
      </c>
      <c r="R126" t="e">
        <f t="shared" si="166"/>
        <v>#DIV/0!</v>
      </c>
      <c r="S126" t="e">
        <f t="shared" si="166"/>
        <v>#DIV/0!</v>
      </c>
      <c r="T126" t="e">
        <f t="shared" si="166"/>
        <v>#DIV/0!</v>
      </c>
      <c r="U126" t="e">
        <f t="shared" si="166"/>
        <v>#DIV/0!</v>
      </c>
      <c r="V126" t="e">
        <f t="shared" si="166"/>
        <v>#DIV/0!</v>
      </c>
      <c r="W126" t="e">
        <f t="shared" si="166"/>
        <v>#DIV/0!</v>
      </c>
      <c r="X126" t="e">
        <f t="shared" si="166"/>
        <v>#DIV/0!</v>
      </c>
      <c r="Y126" t="e">
        <f t="shared" si="166"/>
        <v>#DIV/0!</v>
      </c>
      <c r="Z126" s="32"/>
    </row>
    <row r="127" spans="1:36">
      <c r="M127" s="32"/>
      <c r="N127" t="e">
        <f t="shared" ref="N127:Y127" si="167" xml:space="preserve"> IF(OR(A127&gt;A131, A127&lt;A130),".",A127)</f>
        <v>#DIV/0!</v>
      </c>
      <c r="O127" t="e">
        <f t="shared" si="167"/>
        <v>#DIV/0!</v>
      </c>
      <c r="P127" t="e">
        <f t="shared" si="167"/>
        <v>#DIV/0!</v>
      </c>
      <c r="Q127" t="e">
        <f t="shared" si="167"/>
        <v>#DIV/0!</v>
      </c>
      <c r="R127" t="e">
        <f t="shared" si="167"/>
        <v>#DIV/0!</v>
      </c>
      <c r="S127" t="e">
        <f t="shared" si="167"/>
        <v>#DIV/0!</v>
      </c>
      <c r="T127" t="e">
        <f t="shared" si="167"/>
        <v>#DIV/0!</v>
      </c>
      <c r="U127" t="e">
        <f t="shared" si="167"/>
        <v>#DIV/0!</v>
      </c>
      <c r="V127" t="e">
        <f t="shared" si="167"/>
        <v>#DIV/0!</v>
      </c>
      <c r="W127" t="e">
        <f t="shared" si="167"/>
        <v>#DIV/0!</v>
      </c>
      <c r="X127" t="e">
        <f t="shared" si="167"/>
        <v>#DIV/0!</v>
      </c>
      <c r="Y127" t="e">
        <f t="shared" si="167"/>
        <v>#DIV/0!</v>
      </c>
      <c r="Z127" s="32"/>
    </row>
    <row r="128" spans="1:36">
      <c r="M128" s="32"/>
      <c r="N128" t="e">
        <f t="shared" ref="N128:Y128" si="168" xml:space="preserve"> IF(OR(A128&gt;A131, A128&lt;A130),".",A128)</f>
        <v>#DIV/0!</v>
      </c>
      <c r="O128" t="e">
        <f t="shared" si="168"/>
        <v>#DIV/0!</v>
      </c>
      <c r="P128" t="e">
        <f t="shared" si="168"/>
        <v>#DIV/0!</v>
      </c>
      <c r="Q128" t="e">
        <f t="shared" si="168"/>
        <v>#DIV/0!</v>
      </c>
      <c r="R128" t="e">
        <f t="shared" si="168"/>
        <v>#DIV/0!</v>
      </c>
      <c r="S128" t="e">
        <f t="shared" si="168"/>
        <v>#DIV/0!</v>
      </c>
      <c r="T128" t="e">
        <f t="shared" si="168"/>
        <v>#DIV/0!</v>
      </c>
      <c r="U128" t="e">
        <f t="shared" si="168"/>
        <v>#DIV/0!</v>
      </c>
      <c r="V128" t="e">
        <f t="shared" si="168"/>
        <v>#DIV/0!</v>
      </c>
      <c r="W128" t="e">
        <f t="shared" si="168"/>
        <v>#DIV/0!</v>
      </c>
      <c r="X128" t="e">
        <f t="shared" si="168"/>
        <v>#DIV/0!</v>
      </c>
      <c r="Y128" t="e">
        <f t="shared" si="168"/>
        <v>#DIV/0!</v>
      </c>
      <c r="Z128" s="32"/>
    </row>
    <row r="129" spans="1:26">
      <c r="A129" s="43" t="e">
        <f>AVERAGE(A121:A128)</f>
        <v>#DIV/0!</v>
      </c>
      <c r="B129" s="43" t="e">
        <f>AVERAGE(B121:B128)</f>
        <v>#DIV/0!</v>
      </c>
      <c r="C129" s="43" t="e">
        <f t="shared" ref="C129:L129" si="169">AVERAGE(C121:C128)</f>
        <v>#DIV/0!</v>
      </c>
      <c r="D129" s="43" t="e">
        <f t="shared" si="169"/>
        <v>#DIV/0!</v>
      </c>
      <c r="E129" s="43" t="e">
        <f t="shared" si="169"/>
        <v>#DIV/0!</v>
      </c>
      <c r="F129" s="43" t="e">
        <f t="shared" si="169"/>
        <v>#DIV/0!</v>
      </c>
      <c r="G129" s="43" t="e">
        <f t="shared" si="169"/>
        <v>#DIV/0!</v>
      </c>
      <c r="H129" s="43" t="e">
        <f t="shared" si="169"/>
        <v>#DIV/0!</v>
      </c>
      <c r="I129" s="43" t="e">
        <f t="shared" si="169"/>
        <v>#DIV/0!</v>
      </c>
      <c r="J129" s="43" t="e">
        <f t="shared" si="169"/>
        <v>#DIV/0!</v>
      </c>
      <c r="K129" s="43" t="e">
        <f t="shared" si="169"/>
        <v>#DIV/0!</v>
      </c>
      <c r="L129" s="43" t="e">
        <f t="shared" si="169"/>
        <v>#DIV/0!</v>
      </c>
      <c r="M129" s="33" t="s">
        <v>26</v>
      </c>
      <c r="N129" s="43" t="e">
        <f>AVERAGE(N121:N128)</f>
        <v>#DIV/0!</v>
      </c>
      <c r="O129" s="43" t="e">
        <f>AVERAGE(O121:O128)</f>
        <v>#DIV/0!</v>
      </c>
      <c r="P129" s="43" t="e">
        <f t="shared" ref="P129:Y129" si="170">AVERAGE(P121:P128)</f>
        <v>#DIV/0!</v>
      </c>
      <c r="Q129" s="43" t="e">
        <f t="shared" si="170"/>
        <v>#DIV/0!</v>
      </c>
      <c r="R129" s="43" t="e">
        <f t="shared" si="170"/>
        <v>#DIV/0!</v>
      </c>
      <c r="S129" s="43" t="e">
        <f t="shared" si="170"/>
        <v>#DIV/0!</v>
      </c>
      <c r="T129" s="43" t="e">
        <f t="shared" si="170"/>
        <v>#DIV/0!</v>
      </c>
      <c r="U129" s="43" t="e">
        <f t="shared" si="170"/>
        <v>#DIV/0!</v>
      </c>
      <c r="V129" s="43" t="e">
        <f t="shared" si="170"/>
        <v>#DIV/0!</v>
      </c>
      <c r="W129" s="43" t="e">
        <f t="shared" si="170"/>
        <v>#DIV/0!</v>
      </c>
      <c r="X129" s="43" t="e">
        <f t="shared" si="170"/>
        <v>#DIV/0!</v>
      </c>
      <c r="Y129" s="43" t="e">
        <f t="shared" si="170"/>
        <v>#DIV/0!</v>
      </c>
      <c r="Z129" s="33" t="s">
        <v>26</v>
      </c>
    </row>
    <row r="130" spans="1:26">
      <c r="A130" s="43" t="e">
        <f>A129-2*STDEV(A121:A128)</f>
        <v>#DIV/0!</v>
      </c>
      <c r="B130" s="43" t="e">
        <f t="shared" ref="B130:L130" si="171">B129-2*STDEV(B121:B128)</f>
        <v>#DIV/0!</v>
      </c>
      <c r="C130" s="43" t="e">
        <f t="shared" si="171"/>
        <v>#DIV/0!</v>
      </c>
      <c r="D130" s="43" t="e">
        <f t="shared" si="171"/>
        <v>#DIV/0!</v>
      </c>
      <c r="E130" s="43" t="e">
        <f t="shared" si="171"/>
        <v>#DIV/0!</v>
      </c>
      <c r="F130" s="43" t="e">
        <f t="shared" si="171"/>
        <v>#DIV/0!</v>
      </c>
      <c r="G130" s="43" t="e">
        <f t="shared" si="171"/>
        <v>#DIV/0!</v>
      </c>
      <c r="H130" s="43" t="e">
        <f t="shared" si="171"/>
        <v>#DIV/0!</v>
      </c>
      <c r="I130" s="43" t="e">
        <f t="shared" si="171"/>
        <v>#DIV/0!</v>
      </c>
      <c r="J130" s="43" t="e">
        <f t="shared" si="171"/>
        <v>#DIV/0!</v>
      </c>
      <c r="K130" s="43" t="e">
        <f t="shared" si="171"/>
        <v>#DIV/0!</v>
      </c>
      <c r="L130" s="43" t="e">
        <f t="shared" si="171"/>
        <v>#DIV/0!</v>
      </c>
      <c r="M130" s="33" t="s">
        <v>29</v>
      </c>
      <c r="N130" s="43" t="e">
        <f>N129-2*STDEV(N121:N128)</f>
        <v>#DIV/0!</v>
      </c>
      <c r="O130" s="43" t="e">
        <f t="shared" ref="O130:Y130" si="172">O129-2*STDEV(O121:O128)</f>
        <v>#DIV/0!</v>
      </c>
      <c r="P130" s="43" t="e">
        <f t="shared" si="172"/>
        <v>#DIV/0!</v>
      </c>
      <c r="Q130" s="43" t="e">
        <f t="shared" si="172"/>
        <v>#DIV/0!</v>
      </c>
      <c r="R130" s="43" t="e">
        <f t="shared" si="172"/>
        <v>#DIV/0!</v>
      </c>
      <c r="S130" s="43" t="e">
        <f t="shared" si="172"/>
        <v>#DIV/0!</v>
      </c>
      <c r="T130" s="43" t="e">
        <f t="shared" si="172"/>
        <v>#DIV/0!</v>
      </c>
      <c r="U130" s="43" t="e">
        <f t="shared" si="172"/>
        <v>#DIV/0!</v>
      </c>
      <c r="V130" s="43" t="e">
        <f t="shared" si="172"/>
        <v>#DIV/0!</v>
      </c>
      <c r="W130" s="43" t="e">
        <f t="shared" si="172"/>
        <v>#DIV/0!</v>
      </c>
      <c r="X130" s="43" t="e">
        <f t="shared" si="172"/>
        <v>#DIV/0!</v>
      </c>
      <c r="Y130" s="43" t="e">
        <f t="shared" si="172"/>
        <v>#DIV/0!</v>
      </c>
      <c r="Z130" s="33" t="s">
        <v>29</v>
      </c>
    </row>
    <row r="131" spans="1:26" ht="14" thickBot="1">
      <c r="A131" s="34" t="e">
        <f>A129+2*STDEV(A121:A128)</f>
        <v>#DIV/0!</v>
      </c>
      <c r="B131" s="34" t="e">
        <f t="shared" ref="B131:L131" si="173">B129+2*STDEV(B121:B128)</f>
        <v>#DIV/0!</v>
      </c>
      <c r="C131" s="34" t="e">
        <f t="shared" si="173"/>
        <v>#DIV/0!</v>
      </c>
      <c r="D131" s="34" t="e">
        <f t="shared" si="173"/>
        <v>#DIV/0!</v>
      </c>
      <c r="E131" s="34" t="e">
        <f t="shared" si="173"/>
        <v>#DIV/0!</v>
      </c>
      <c r="F131" s="34" t="e">
        <f t="shared" si="173"/>
        <v>#DIV/0!</v>
      </c>
      <c r="G131" s="34" t="e">
        <f t="shared" si="173"/>
        <v>#DIV/0!</v>
      </c>
      <c r="H131" s="34" t="e">
        <f t="shared" si="173"/>
        <v>#DIV/0!</v>
      </c>
      <c r="I131" s="34" t="e">
        <f t="shared" si="173"/>
        <v>#DIV/0!</v>
      </c>
      <c r="J131" s="34" t="e">
        <f t="shared" si="173"/>
        <v>#DIV/0!</v>
      </c>
      <c r="K131" s="34" t="e">
        <f t="shared" si="173"/>
        <v>#DIV/0!</v>
      </c>
      <c r="L131" s="34" t="e">
        <f t="shared" si="173"/>
        <v>#DIV/0!</v>
      </c>
      <c r="M131" s="35" t="s">
        <v>30</v>
      </c>
      <c r="N131" s="34" t="e">
        <f>N129+2*STDEV(N121:N128)</f>
        <v>#DIV/0!</v>
      </c>
      <c r="O131" s="34" t="e">
        <f t="shared" ref="O131:Y131" si="174">O129+2*STDEV(O121:O128)</f>
        <v>#DIV/0!</v>
      </c>
      <c r="P131" s="34" t="e">
        <f t="shared" si="174"/>
        <v>#DIV/0!</v>
      </c>
      <c r="Q131" s="34" t="e">
        <f t="shared" si="174"/>
        <v>#DIV/0!</v>
      </c>
      <c r="R131" s="34" t="e">
        <f t="shared" si="174"/>
        <v>#DIV/0!</v>
      </c>
      <c r="S131" s="34" t="e">
        <f t="shared" si="174"/>
        <v>#DIV/0!</v>
      </c>
      <c r="T131" s="34" t="e">
        <f t="shared" si="174"/>
        <v>#DIV/0!</v>
      </c>
      <c r="U131" s="34" t="e">
        <f t="shared" si="174"/>
        <v>#DIV/0!</v>
      </c>
      <c r="V131" s="34" t="e">
        <f t="shared" si="174"/>
        <v>#DIV/0!</v>
      </c>
      <c r="W131" s="34" t="e">
        <f t="shared" si="174"/>
        <v>#DIV/0!</v>
      </c>
      <c r="X131" s="34" t="e">
        <f t="shared" si="174"/>
        <v>#DIV/0!</v>
      </c>
      <c r="Y131" s="34" t="e">
        <f t="shared" si="174"/>
        <v>#DIV/0!</v>
      </c>
      <c r="Z131" s="35" t="s">
        <v>30</v>
      </c>
    </row>
    <row r="132" spans="1:26">
      <c r="M132" s="32"/>
      <c r="Z132" s="32"/>
    </row>
    <row r="133" spans="1:26">
      <c r="M133" s="32"/>
      <c r="Z133" s="32"/>
    </row>
    <row r="134" spans="1:26">
      <c r="M134" s="32"/>
      <c r="Z134" s="32"/>
    </row>
    <row r="135" spans="1:26">
      <c r="M135" s="32"/>
      <c r="Z135" s="32"/>
    </row>
    <row r="136" spans="1:26">
      <c r="M136" s="32"/>
      <c r="Z136" s="32"/>
    </row>
    <row r="137" spans="1:26">
      <c r="M137" s="32"/>
      <c r="Z137" s="32"/>
    </row>
    <row r="138" spans="1:26">
      <c r="M138" s="32"/>
      <c r="Z138" s="32"/>
    </row>
    <row r="139" spans="1:26">
      <c r="M139" s="32"/>
      <c r="Z139" s="32"/>
    </row>
    <row r="140" spans="1:26">
      <c r="M140" s="32"/>
      <c r="Z140" s="32"/>
    </row>
    <row r="141" spans="1:26">
      <c r="M141" s="32"/>
      <c r="Z141" s="32"/>
    </row>
    <row r="142" spans="1:26">
      <c r="M142" s="32"/>
      <c r="Z142" s="32"/>
    </row>
    <row r="143" spans="1:26">
      <c r="M143" s="32"/>
      <c r="Z143" s="32"/>
    </row>
    <row r="144" spans="1:26">
      <c r="M144" s="32"/>
      <c r="Z144" s="32"/>
    </row>
    <row r="145" spans="13:26">
      <c r="M145" s="32"/>
      <c r="Z145" s="32"/>
    </row>
    <row r="146" spans="13:26">
      <c r="M146" s="32"/>
      <c r="Z146" s="32"/>
    </row>
    <row r="147" spans="13:26">
      <c r="M147" s="32"/>
      <c r="Z147" s="32"/>
    </row>
    <row r="148" spans="13:26">
      <c r="M148" s="32"/>
      <c r="Z148" s="32"/>
    </row>
    <row r="149" spans="13:26">
      <c r="M149" s="32"/>
      <c r="Z149" s="32"/>
    </row>
    <row r="150" spans="13:26">
      <c r="M150" s="32"/>
      <c r="Z150" s="32"/>
    </row>
    <row r="151" spans="13:26">
      <c r="M151" s="32"/>
      <c r="Z151" s="32"/>
    </row>
    <row r="152" spans="13:26">
      <c r="M152" s="32"/>
      <c r="Z152" s="32"/>
    </row>
    <row r="153" spans="13:26">
      <c r="M153" s="32"/>
      <c r="Z153" s="32"/>
    </row>
    <row r="154" spans="13:26">
      <c r="M154" s="32"/>
      <c r="Z154" s="32"/>
    </row>
    <row r="155" spans="13:26">
      <c r="M155" s="32"/>
      <c r="Z155" s="32"/>
    </row>
    <row r="156" spans="13:26">
      <c r="M156" s="32"/>
      <c r="Z156" s="32"/>
    </row>
    <row r="157" spans="13:26">
      <c r="M157" s="32"/>
      <c r="Z157" s="32"/>
    </row>
    <row r="158" spans="13:26">
      <c r="M158" s="32"/>
      <c r="Z158" s="32"/>
    </row>
    <row r="159" spans="13:26">
      <c r="M159" s="32"/>
      <c r="Z159" s="32"/>
    </row>
    <row r="160" spans="13:26">
      <c r="M160" s="32"/>
      <c r="Z160" s="32"/>
    </row>
    <row r="161" spans="13:26">
      <c r="M161" s="32"/>
      <c r="Z161" s="32"/>
    </row>
    <row r="162" spans="13:26">
      <c r="M162" s="32"/>
      <c r="Z162" s="32"/>
    </row>
    <row r="163" spans="13:26">
      <c r="M163" s="32"/>
      <c r="Z163" s="32"/>
    </row>
    <row r="164" spans="13:26">
      <c r="M164" s="32"/>
      <c r="Z164" s="32"/>
    </row>
    <row r="165" spans="13:26">
      <c r="M165" s="32"/>
      <c r="Z165" s="32"/>
    </row>
    <row r="166" spans="13:26">
      <c r="M166" s="32"/>
      <c r="Z166" s="32"/>
    </row>
    <row r="167" spans="13:26">
      <c r="M167" s="32"/>
      <c r="Z167" s="32"/>
    </row>
    <row r="168" spans="13:26">
      <c r="M168" s="32"/>
      <c r="Z168" s="32"/>
    </row>
    <row r="169" spans="13:26">
      <c r="M169" s="32"/>
      <c r="Z169" s="32"/>
    </row>
    <row r="170" spans="13:26">
      <c r="M170" s="32"/>
      <c r="Z170" s="32"/>
    </row>
    <row r="171" spans="13:26">
      <c r="M171" s="32"/>
      <c r="Z171" s="32"/>
    </row>
    <row r="172" spans="13:26">
      <c r="M172" s="32"/>
      <c r="Z172" s="32"/>
    </row>
    <row r="173" spans="13:26">
      <c r="M173" s="32"/>
      <c r="Z173" s="32"/>
    </row>
    <row r="174" spans="13:26">
      <c r="M174" s="32"/>
      <c r="Z174" s="32"/>
    </row>
    <row r="175" spans="13:26">
      <c r="M175" s="32"/>
      <c r="Z175" s="32"/>
    </row>
    <row r="176" spans="13:26">
      <c r="M176" s="32"/>
      <c r="Z176" s="32"/>
    </row>
    <row r="177" spans="13:26">
      <c r="M177" s="32"/>
      <c r="Z177" s="32"/>
    </row>
    <row r="178" spans="13:26">
      <c r="M178" s="32"/>
      <c r="Z178" s="32"/>
    </row>
    <row r="179" spans="13:26">
      <c r="M179" s="32"/>
      <c r="Z179" s="32"/>
    </row>
    <row r="180" spans="13:26">
      <c r="M180" s="32"/>
      <c r="Z180" s="32"/>
    </row>
    <row r="181" spans="13:26">
      <c r="M181" s="32"/>
      <c r="Z181" s="32"/>
    </row>
    <row r="182" spans="13:26">
      <c r="M182" s="32"/>
      <c r="Z182" s="32"/>
    </row>
    <row r="183" spans="13:26">
      <c r="M183" s="32"/>
      <c r="Z183" s="32"/>
    </row>
    <row r="184" spans="13:26">
      <c r="M184" s="32"/>
      <c r="Z184" s="32"/>
    </row>
    <row r="185" spans="13:26">
      <c r="M185" s="32"/>
      <c r="Z185" s="32"/>
    </row>
    <row r="186" spans="13:26">
      <c r="M186" s="32"/>
      <c r="Z186" s="32"/>
    </row>
    <row r="187" spans="13:26">
      <c r="M187" s="32"/>
      <c r="Z187" s="32"/>
    </row>
    <row r="188" spans="13:26">
      <c r="M188" s="32"/>
      <c r="Z188" s="32"/>
    </row>
    <row r="189" spans="13:26">
      <c r="M189" s="32"/>
      <c r="Z189" s="32"/>
    </row>
    <row r="190" spans="13:26">
      <c r="M190" s="32"/>
      <c r="Z190" s="32"/>
    </row>
  </sheetData>
  <phoneticPr fontId="2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Laccase</vt:lpstr>
      <vt:lpstr>Perox</vt:lpstr>
    </vt:vector>
  </TitlesOfParts>
  <Company>Univ. of Toledo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Sinsabaugh</dc:creator>
  <cp:lastModifiedBy>Michael Weintraub</cp:lastModifiedBy>
  <dcterms:created xsi:type="dcterms:W3CDTF">2004-11-09T01:04:46Z</dcterms:created>
  <dcterms:modified xsi:type="dcterms:W3CDTF">2010-05-29T02:13:22Z</dcterms:modified>
</cp:coreProperties>
</file>